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6_{47A0D285-1EFF-4AAF-9144-555E3CA237C4}" xr6:coauthVersionLast="47" xr6:coauthVersionMax="47" xr10:uidLastSave="{00000000-0000-0000-0000-000000000000}"/>
  <bookViews>
    <workbookView xWindow="-38510" yWindow="-2990" windowWidth="38620" windowHeight="21100" tabRatio="802" xr2:uid="{DBBFEAE6-E5D9-4F79-8605-28CAB9FC1821}"/>
  </bookViews>
  <sheets>
    <sheet name="Balance Sheets" sheetId="31" r:id="rId1"/>
    <sheet name="Statements of Cash Flow" sheetId="32" r:id="rId2"/>
    <sheet name="Income Statements - GAAP" sheetId="27" r:id="rId3"/>
    <sheet name="Income Statements - Non-GAAP" sheetId="28" r:id="rId4"/>
    <sheet name="Non-GAAP Recon" sheetId="17" r:id="rId5"/>
    <sheet name="Non-GAAP Discussion" sheetId="20" r:id="rId6"/>
  </sheets>
  <definedNames>
    <definedName name="________a1" hidden="1">{#N/A,#N/A,FALSE,"Sheet1"}</definedName>
    <definedName name="_______a1" hidden="1">{#N/A,#N/A,FALSE,"Sheet1"}</definedName>
    <definedName name="______a1" hidden="1">{#N/A,#N/A,FALSE,"Sheet1"}</definedName>
    <definedName name="_____a1" hidden="1">{#N/A,#N/A,FALSE,"Sheet1"}</definedName>
    <definedName name="____a1" hidden="1">{#N/A,#N/A,FALSE,"Sheet1"}</definedName>
    <definedName name="____a2" hidden="1">#REF!</definedName>
    <definedName name="___a1" hidden="1">{#N/A,#N/A,FALSE,"Sheet1"}</definedName>
    <definedName name="___aa2" hidden="1">{"'Standalone List Price Trends'!$A$1:$X$56"}</definedName>
    <definedName name="___kwy1" hidden="1">{#N/A,#N/A,FALSE,"ALM-ASISC"}</definedName>
    <definedName name="___new11" hidden="1">{#N/A,#N/A,FALSE,"Global by BU";#N/A,#N/A,FALSE,"U.S. by BU";#N/A,#N/A,FALSE,"Canada by BU";#N/A,#N/A,FALSE,"Europe by BU";#N/A,#N/A,FALSE,"Asia by BU";#N/A,#N/A,FALSE,"Cala by BU"}</definedName>
    <definedName name="___Q1" hidden="1">{"'Standalone List Price Trends'!$A$1:$X$56"}</definedName>
    <definedName name="___Q2" hidden="1">{"'Standalone List Price Trends'!$A$1:$X$56"}</definedName>
    <definedName name="___Q3" hidden="1">{"'Standalone List Price Trends'!$A$1:$X$56"}</definedName>
    <definedName name="___Q4" hidden="1">{"'Standalone List Price Trends'!$A$1:$X$56"}</definedName>
    <definedName name="___Q5" hidden="1">{"'Standalone List Price Trends'!$A$1:$X$56"}</definedName>
    <definedName name="___Q9" hidden="1">{"'Standalone List Price Trends'!$A$1:$X$56"}</definedName>
    <definedName name="___rw1" hidden="1">{"'Standalone List Price Trends'!$A$1:$X$56"}</definedName>
    <definedName name="___rw2" hidden="1">{"'Standalone List Price Trends'!$A$1:$X$56"}</definedName>
    <definedName name="___rw3" hidden="1">{"'Standalone List Price Trends'!$A$1:$X$56"}</definedName>
    <definedName name="___rw4" hidden="1">{"'Standalone List Price Trends'!$A$1:$X$56"}</definedName>
    <definedName name="___SI1" hidden="1">{#N/A,#N/A,FALSE,"DAOCM 2차 검토"}</definedName>
    <definedName name="___SW2" hidden="1">{#N/A,#N/A,TRUE,"양식5";#N/A,#N/A,TRUE,"양식1_2_2";#N/A,#N/A,TRUE,"양식1_1_2";#N/A,#N/A,TRUE,"양식2";#N/A,#N/A,TRUE,"양식4";#N/A,#N/A,TRUE,"양식3";#N/A,#N/A,TRUE,"양식6";#N/A,#N/A,TRUE,"양식7";#N/A,#N/A,TRUE,"양식10";#N/A,#N/A,TRUE,"양식11";#N/A,#N/A,TRUE,"양식12";#N/A,#N/A,TRUE,"양식13_1_2";#N/A,#N/A,TRUE,"양식13_2_2";#N/A,#N/A,TRUE,"양식14"}</definedName>
    <definedName name="___wte1" hidden="1">{#N/A,#N/A,FALSE,"ALM-ASISC"}</definedName>
    <definedName name="__123Graph_A" hidden="1">#REF!</definedName>
    <definedName name="__123Graph_AINC2" hidden="1">#REF!</definedName>
    <definedName name="__123Graph_AINC3" hidden="1">#REF!</definedName>
    <definedName name="__123Graph_B" hidden="1">#REF!</definedName>
    <definedName name="__123Graph_BINC2" hidden="1">#REF!</definedName>
    <definedName name="__123Graph_C" hidden="1">#REF!</definedName>
    <definedName name="__123Graph_CINC2" hidden="1">#REF!</definedName>
    <definedName name="__123Graph_D" hidden="1">#REF!</definedName>
    <definedName name="__123Graph_DINC2" hidden="1">#REF!</definedName>
    <definedName name="__123Graph_E" hidden="1">#REF!</definedName>
    <definedName name="__123Graph_EINC2" hidden="1">#REF!</definedName>
    <definedName name="__123Graph_F" hidden="1">#REF!</definedName>
    <definedName name="__123Graph_X" hidden="1">#REF!</definedName>
    <definedName name="__123Graph_XINC3" hidden="1">#REF!</definedName>
    <definedName name="__a1" hidden="1">{#N/A,#N/A,FALSE,"Sheet1"}</definedName>
    <definedName name="__a2" hidden="1">#REF!</definedName>
    <definedName name="__aa2" hidden="1">{"'Standalone List Price Trends'!$A$1:$X$56"}</definedName>
    <definedName name="__FBT1" hidden="1">{#N/A,#N/A,FALSE,"COMP"}</definedName>
    <definedName name="__FDS_HYPERLINK_TOGGLE_STATE__" hidden="1">"ON"</definedName>
    <definedName name="__IntlFixup" hidden="1">TRUE</definedName>
    <definedName name="__IntlFixupTable" hidden="1">#REF!</definedName>
    <definedName name="__kwy1" hidden="1">{#N/A,#N/A,FALSE,"ALM-ASISC"}</definedName>
    <definedName name="__new11" hidden="1">{#N/A,#N/A,FALSE,"Global by BU";#N/A,#N/A,FALSE,"U.S. by BU";#N/A,#N/A,FALSE,"Canada by BU";#N/A,#N/A,FALSE,"Europe by BU";#N/A,#N/A,FALSE,"Asia by BU";#N/A,#N/A,FALSE,"Cala by BU"}</definedName>
    <definedName name="__Q1" hidden="1">{"'Standalone List Price Trends'!$A$1:$X$56"}</definedName>
    <definedName name="__Q2" hidden="1">{"'Standalone List Price Trends'!$A$1:$X$56"}</definedName>
    <definedName name="__Q3" hidden="1">{"'Standalone List Price Trends'!$A$1:$X$56"}</definedName>
    <definedName name="__Q4" hidden="1">{"'Standalone List Price Trends'!$A$1:$X$56"}</definedName>
    <definedName name="__Q5" hidden="1">{"'Standalone List Price Trends'!$A$1:$X$56"}</definedName>
    <definedName name="__Q9" hidden="1">{"'Standalone List Price Trends'!$A$1:$X$56"}</definedName>
    <definedName name="__rw1" hidden="1">{"'Standalone List Price Trends'!$A$1:$X$56"}</definedName>
    <definedName name="__rw2" hidden="1">{"'Standalone List Price Trends'!$A$1:$X$56"}</definedName>
    <definedName name="__rw3" hidden="1">{"'Standalone List Price Trends'!$A$1:$X$56"}</definedName>
    <definedName name="__rw4" hidden="1">{"'Standalone List Price Trends'!$A$1:$X$56"}</definedName>
    <definedName name="__SI1" hidden="1">{#N/A,#N/A,FALSE,"DAOCM 2차 검토"}</definedName>
    <definedName name="__SW2" hidden="1">{#N/A,#N/A,TRUE,"양식5";#N/A,#N/A,TRUE,"양식1_2_2";#N/A,#N/A,TRUE,"양식1_1_2";#N/A,#N/A,TRUE,"양식2";#N/A,#N/A,TRUE,"양식4";#N/A,#N/A,TRUE,"양식3";#N/A,#N/A,TRUE,"양식6";#N/A,#N/A,TRUE,"양식7";#N/A,#N/A,TRUE,"양식10";#N/A,#N/A,TRUE,"양식11";#N/A,#N/A,TRUE,"양식12";#N/A,#N/A,TRUE,"양식13_1_2";#N/A,#N/A,TRUE,"양식13_2_2";#N/A,#N/A,TRUE,"양식14"}</definedName>
    <definedName name="__wte1" hidden="1">{#N/A,#N/A,FALSE,"ALM-ASISC"}</definedName>
    <definedName name="_1__123Graph_ACONTRACT_BY_B_U" hidden="1">#REF!</definedName>
    <definedName name="_10__123Graph_BQRE_S_BY_TYPE" hidden="1">#REF!</definedName>
    <definedName name="_11__123Graph_BSENS_COMPARISON" hidden="1">#REF!</definedName>
    <definedName name="_12__123Graph_BSUPPLIES_BY_B_U" hidden="1">#REF!</definedName>
    <definedName name="_13__123Graph_BTAX_CREDIT" hidden="1">#REF!</definedName>
    <definedName name="_14__123Graph_BWAGES_BY_B_U" hidden="1">#REF!</definedName>
    <definedName name="_15__123Graph_CCONTRACT_BY_B_U" hidden="1">#REF!</definedName>
    <definedName name="_16__123Graph_CQRE_S_BY_CO." hidden="1">#REF!</definedName>
    <definedName name="_17__123Graph_CQRE_S_BY_TYPE" hidden="1">#REF!</definedName>
    <definedName name="_18__123Graph_CSENS_COMPARISON" hidden="1">#REF!</definedName>
    <definedName name="_19__123Graph_CSUPPLIES_BY_B_U" hidden="1">#REF!</definedName>
    <definedName name="_1Table1_" hidden="1">#REF!</definedName>
    <definedName name="_2__123Graph_AQRE_S_BY_CO." hidden="1">#REF!</definedName>
    <definedName name="_2_0_Table1_" hidden="1">#REF!</definedName>
    <definedName name="_20__123Graph_CWAGES_BY_B_U" hidden="1">#REF!</definedName>
    <definedName name="_21__123Graph_DCONTRACT_BY_B_U" hidden="1">#REF!</definedName>
    <definedName name="_22__123Graph_DQRE_S_BY_CO." hidden="1">#REF!</definedName>
    <definedName name="_23__123Graph_DSUPPLIES_BY_B_U" hidden="1">#REF!</definedName>
    <definedName name="_24__123Graph_DWAGES_BY_B_U" hidden="1">#REF!</definedName>
    <definedName name="_25__123Graph_ECONTRACT_BY_B_U" hidden="1">#REF!</definedName>
    <definedName name="_26__123Graph_EQRE_S_BY_CO." hidden="1">#REF!</definedName>
    <definedName name="_27__123Graph_ESUPPLIES_BY_B_U" hidden="1">#REF!</definedName>
    <definedName name="_28__123Graph_EWAGES_BY_B_U" hidden="1">#REF!</definedName>
    <definedName name="_29__123Graph_FCONTRACT_BY_B_U" hidden="1">#REF!</definedName>
    <definedName name="_3__123Graph_AQRE_S_BY_TYPE" hidden="1">#REF!</definedName>
    <definedName name="_30__123Graph_FQRE_S_BY_CO." hidden="1">#REF!</definedName>
    <definedName name="_31__123Graph_FSUPPLIES_BY_B_U" hidden="1">#REF!</definedName>
    <definedName name="_32__123Graph_FWAGES_BY_B_U" hidden="1">#REF!</definedName>
    <definedName name="_33__123Graph_XCONTRACT_BY_B_U" hidden="1">#REF!</definedName>
    <definedName name="_34__123Graph_XQRE_S_BY_CO." hidden="1">#REF!</definedName>
    <definedName name="_35__123Graph_XQRE_S_BY_TYPE" hidden="1">#REF!</definedName>
    <definedName name="_36__123Graph_XSUPPLIES_BY_B_U" hidden="1">#REF!</definedName>
    <definedName name="_37__123Graph_XTAX_CREDIT" hidden="1">#REF!</definedName>
    <definedName name="_3Table1_" hidden="1">#REF!</definedName>
    <definedName name="_4__123Graph_ASENS_COMPARISON" hidden="1">#REF!</definedName>
    <definedName name="_5__123Graph_ASUPPLIES_BY_B_U" hidden="1">#REF!</definedName>
    <definedName name="_6__123Graph_ATAX_CREDIT" hidden="1">#REF!</definedName>
    <definedName name="_6_0_Table1_" hidden="1">#REF!</definedName>
    <definedName name="_7__123Graph_AWAGES_BY_B_U" hidden="1">#REF!</definedName>
    <definedName name="_8__123Graph_BCONTRACT_BY_B_U" hidden="1">#REF!</definedName>
    <definedName name="_9__123Graph_BQRE_S_BY_CO." hidden="1">#REF!</definedName>
    <definedName name="_a1" hidden="1">{#N/A,#N/A,FALSE,"Sheet1"}</definedName>
    <definedName name="_a2" hidden="1">#REF!</definedName>
    <definedName name="_aa2" hidden="1">{"'Standalone List Price Trends'!$A$1:$X$56"}</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2941C601E11416381EC77B8EFB0E2CB.edm" hidden="1">#REF!</definedName>
    <definedName name="_bdm.13E0529A52C34DB79EF63187DB0DA9BB.edm" hidden="1">#REF!</definedName>
    <definedName name="_bdm.1EEB3976D5F142B7880FFE98C14FB097.edm" hidden="1">#REF!</definedName>
    <definedName name="_bdm.32B73D60E3C047748455B8BD32A7460E.edm" hidden="1">#REF!</definedName>
    <definedName name="_bdm.46fa6a92241449099295cdc145c333cc.edm" hidden="1">#REF!</definedName>
    <definedName name="_bdm.4CA24CAC037546BC83BFD57BCE635E94.edm" hidden="1">#REF!</definedName>
    <definedName name="_bdm.6CEF5251C44F458286DA4ECFFED89FB8.edm" hidden="1">#REF!</definedName>
    <definedName name="_bdm.72C577107546494D96A9EDEB8F506966.edm" hidden="1">#REF!</definedName>
    <definedName name="_bdm.77E7E60B1E2A415E9F0CB8F00419F031.edm" hidden="1">#REF!</definedName>
    <definedName name="_bdm.7905b0e35b484bdb8e9779ad6b6a796c.edm" hidden="1">#REF!</definedName>
    <definedName name="_bdm.7ffc74a2f6944cc8be77e9ca959cbc42.edm" hidden="1">#REF!</definedName>
    <definedName name="_bdm.94D6E88CA78E4388B8CB31381FDD0090.edm" hidden="1">#REF!</definedName>
    <definedName name="_bdm.c14f43a52763419499449de95f73d8ed.edm" hidden="1">#REF!</definedName>
    <definedName name="_bdm.d8f7c44ed22746758edb34a1650570b7.edm" hidden="1">#REF!</definedName>
    <definedName name="_bdm.E45D752342244813B1EA7840EC2CDBE4.edm" hidden="1">#REF!</definedName>
    <definedName name="_Dist_Bin" hidden="1">#REF!</definedName>
    <definedName name="_Dist_Values" hidden="1">#REF!</definedName>
    <definedName name="_FBT1" hidden="1">{#N/A,#N/A,FALSE,"COMP"}</definedName>
    <definedName name="_Fill" hidden="1">#REF!</definedName>
    <definedName name="_fill2" hidden="1">#REF!</definedName>
    <definedName name="_xlnm._FilterDatabase" hidden="1">#REF!</definedName>
    <definedName name="_Key1" hidden="1">#REF!</definedName>
    <definedName name="_Key2" hidden="1">#REF!</definedName>
    <definedName name="_Key3" hidden="1">#REF!</definedName>
    <definedName name="_kwy1" hidden="1">{#N/A,#N/A,FALSE,"ALM-ASISC"}</definedName>
    <definedName name="_new11" hidden="1">{#N/A,#N/A,FALSE,"Global by BU";#N/A,#N/A,FALSE,"U.S. by BU";#N/A,#N/A,FALSE,"Canada by BU";#N/A,#N/A,FALSE,"Europe by BU";#N/A,#N/A,FALSE,"Asia by BU";#N/A,#N/A,FALSE,"Cala by BU"}</definedName>
    <definedName name="_nm1" hidden="1">{#N/A,#N/A,TRUE,"Monthly BCG";#N/A,#N/A,TRUE,"Qrt BCG";#N/A,#N/A,TRUE,"FY BCG";#N/A,#N/A,TRUE,"1Q BCG";#N/A,#N/A,TRUE,"2Q BCG";#N/A,#N/A,TRUE,"3Q BCG";#N/A,#N/A,TRUE,"4Q BCG"}</definedName>
    <definedName name="_Order1" hidden="1">0</definedName>
    <definedName name="_Order2" hidden="1">255</definedName>
    <definedName name="_Parse_In" hidden="1">#REF!</definedName>
    <definedName name="_Parse_Out" hidden="1">#REF!</definedName>
    <definedName name="_pd10" hidden="1">{"'Summary'!$A$1:$J$46"}</definedName>
    <definedName name="_PD11" hidden="1">{"'Summary'!$A$1:$J$46"}</definedName>
    <definedName name="_pd12" hidden="1">{"'Summary'!$A$1:$J$46"}</definedName>
    <definedName name="_pd9" hidden="1">{"'Summary'!$A$1:$J$46"}</definedName>
    <definedName name="_Q1" hidden="1">{"'Standalone List Price Trends'!$A$1:$X$56"}</definedName>
    <definedName name="_Q2" hidden="1">{"'Standalone List Price Trends'!$A$1:$X$56"}</definedName>
    <definedName name="_Q3" hidden="1">{"'Standalone List Price Trends'!$A$1:$X$56"}</definedName>
    <definedName name="_Q4" hidden="1">{"'Standalone List Price Trends'!$A$1:$X$56"}</definedName>
    <definedName name="_Q5" hidden="1">{"'Standalone List Price Trends'!$A$1:$X$56"}</definedName>
    <definedName name="_Q9" hidden="1">{"'Standalone List Price Trends'!$A$1:$X$56"}</definedName>
    <definedName name="_Regression_Int" hidden="1">1</definedName>
    <definedName name="_rw1" hidden="1">{"'Standalone List Price Trends'!$A$1:$X$56"}</definedName>
    <definedName name="_rw2" hidden="1">{"'Standalone List Price Trends'!$A$1:$X$56"}</definedName>
    <definedName name="_rw3" hidden="1">{"'Standalone List Price Trends'!$A$1:$X$56"}</definedName>
    <definedName name="_rw4" hidden="1">{"'Standalone List Price Trends'!$A$1:$X$56"}</definedName>
    <definedName name="_SD30" hidden="1">{"'Summary'!$A$1:$J$46"}</definedName>
    <definedName name="_sd31" hidden="1">{"'Summary'!$A$1:$J$46"}</definedName>
    <definedName name="_SI1" hidden="1">{#N/A,#N/A,FALSE,"DAOCM 2차 검토"}</definedName>
    <definedName name="_Sort" hidden="1">#REF!</definedName>
    <definedName name="_SW2" hidden="1">{#N/A,#N/A,TRUE,"양식5";#N/A,#N/A,TRUE,"양식1_2_2";#N/A,#N/A,TRUE,"양식1_1_2";#N/A,#N/A,TRUE,"양식2";#N/A,#N/A,TRUE,"양식4";#N/A,#N/A,TRUE,"양식3";#N/A,#N/A,TRUE,"양식6";#N/A,#N/A,TRUE,"양식7";#N/A,#N/A,TRUE,"양식10";#N/A,#N/A,TRUE,"양식11";#N/A,#N/A,TRUE,"양식12";#N/A,#N/A,TRUE,"양식13_1_2";#N/A,#N/A,TRUE,"양식13_2_2";#N/A,#N/A,TRUE,"양식14"}</definedName>
    <definedName name="_Table1_In1" hidden="1">#REF!</definedName>
    <definedName name="_Table1_In2" hidden="1">#REF!</definedName>
    <definedName name="_Table1_Out" hidden="1">#REF!</definedName>
    <definedName name="_wte1" hidden="1">{#N/A,#N/A,FALSE,"ALM-ASISC"}</definedName>
    <definedName name="a" hidden="1">{#N/A,#N/A,FALSE,"מערך הלוגיסטיקה"}</definedName>
    <definedName name="aa" hidden="1">{#N/A,#N/A,FALSE,"מערך הלוגיסטיקה"}</definedName>
    <definedName name="AA.Report.Files" hidden="1">#REF!</definedName>
    <definedName name="AA.Reports.Available" hidden="1">#REF!</definedName>
    <definedName name="aaaaa" hidden="1">{#N/A,#N/A,FALSE,"Global Wls Trend";#N/A,#N/A,FALSE,"Region Trend";#N/A,#N/A,FALSE,"PBU Trend"}</definedName>
    <definedName name="aaaaaaaaa" hidden="1">{"division at glance",#N/A,FALSE,"02-04 Qtr per Div";"division model",#N/A,FALSE,"02-04 Qtr per Div";"doron at glance",#N/A,FALSE,"02-04 Qtr per Div";"doron model",#N/A,FALSE,"02-04 Qtr per Div"}</definedName>
    <definedName name="aaaaaaaaaaaaa" hidden="1">{"'Standalone List Price Trends'!$A$1:$X$56"}</definedName>
    <definedName name="aaaaaaaaaaaaaaaaaaaaaa" hidden="1">{#N/A,#N/A,FALSE,"מערך הלוגיסטיקה"}</definedName>
    <definedName name="aaaaaaaaaaaaaaaaaaaaaaaa" hidden="1">{#N/A,#N/A,FALSE,"מערך הלוגיסטיקה"}</definedName>
    <definedName name="aaaaaaaaaaaaaaaaaaaaaaaaaaaa" hidden="1">{#N/A,#N/A,FALSE,"$170M Cash";#N/A,#N/A,FALSE,"$250M Cash";#N/A,#N/A,FALSE,"$325M Cash"}</definedName>
    <definedName name="AAB_Addin5" hidden="1">"AAB_Description for addin 5,Description for addin 5,Description for addin 5,Description for addin 5,Description for addin 5,Description for addin 5"</definedName>
    <definedName name="ab" hidden="1">{"'Apr-00'!$B$4:$AD$44"}</definedName>
    <definedName name="abc" hidden="1">{#N/A,#N/A,TRUE,"constb"}</definedName>
    <definedName name="abd" hidden="1">#REF!</definedName>
    <definedName name="Access_Button" hidden="1">"일일bts납품현황_및_계획_OneShot__Sheet2_List"</definedName>
    <definedName name="AccessDatabase" hidden="1">"C:\My Documents\current\Business case moc v2.0 .mdb"</definedName>
    <definedName name="adafj" hidden="1">#REF!</definedName>
    <definedName name="adfe" hidden="1">{#N/A,#N/A,FALSE,"DAOCM 2차 검토"}</definedName>
    <definedName name="adfg" hidden="1">{#N/A,#N/A,TRUE,"Monthly BCG";#N/A,#N/A,TRUE,"Monthly w|o Wireless";#N/A,#N/A,TRUE,"Monthly Wireless"}</definedName>
    <definedName name="adfosj" hidden="1">#REF!</definedName>
    <definedName name="adu" hidden="1">{#N/A,#N/A,FALSE,"DAOCM 2차 검토"}</definedName>
    <definedName name="adv" hidden="1">{#N/A,#N/A,FALSE,"Aging Summary";#N/A,#N/A,FALSE,"Ratio Analysis";#N/A,#N/A,FALSE,"Test 120 Day Accts";#N/A,#N/A,FALSE,"Tickmarks"}</definedName>
    <definedName name="advd" hidden="1">{#N/A,#N/A,FALSE,"DAOCM 2차 검토"}</definedName>
    <definedName name="aedv" hidden="1">{#N/A,#N/A,FALSE,"DAOCM 2차 검토"}</definedName>
    <definedName name="af" hidden="1">{#N/A,#N/A,FALSE,"DAOCM 2차 검토"}</definedName>
    <definedName name="afd" hidden="1">{#N/A,#N/A,FALSE,"$170M Cash";#N/A,#N/A,FALSE,"$250M Cash";#N/A,#N/A,FALSE,"$325M Cash"}</definedName>
    <definedName name="afdsgadfgdf" hidden="1">{#N/A,#N/A,FALSE,"Global by BU";#N/A,#N/A,FALSE,"U.S. by BU";#N/A,#N/A,FALSE,"Canada by BU";#N/A,#N/A,FALSE,"Europe by BU";#N/A,#N/A,FALSE,"Asia by BU";#N/A,#N/A,FALSE,"Cala by BU"}</definedName>
    <definedName name="aFRFQWGFV" hidden="1">{#N/A,#N/A,FALSE,"Aging Summary";#N/A,#N/A,FALSE,"Ratio Analysis";#N/A,#N/A,FALSE,"Test 120 Day Accts";#N/A,#N/A,FALSE,"Tickmarks"}</definedName>
    <definedName name="ah" hidden="1">#REF!</definedName>
    <definedName name="ajodfj" hidden="1">#REF!</definedName>
    <definedName name="analyst" hidden="1">{"'Apr-00'!$B$4:$AD$44"}</definedName>
    <definedName name="anscount" hidden="1">4</definedName>
    <definedName name="aocnf" hidden="1">{#N/A,#N/A,TRUE,"양식5";#N/A,#N/A,TRUE,"양식1_2_2";#N/A,#N/A,TRUE,"양식1_1_2";#N/A,#N/A,TRUE,"양식2";#N/A,#N/A,TRUE,"양식4";#N/A,#N/A,TRUE,"양식3";#N/A,#N/A,TRUE,"양식6";#N/A,#N/A,TRUE,"양식7";#N/A,#N/A,TRUE,"양식10";#N/A,#N/A,TRUE,"양식11";#N/A,#N/A,TRUE,"양식12";#N/A,#N/A,TRUE,"양식13_1_2";#N/A,#N/A,TRUE,"양식13_2_2";#N/A,#N/A,TRUE,"양식14"}</definedName>
    <definedName name="as" hidden="1">{#N/A,#N/A,FALSE,"Qrt Fcst";#N/A,#N/A,FALSE,"Qrt Fcst vs Plan &amp; PY";#N/A,#N/A,FALSE,"FY Fcst vs Plan &amp; PY";#N/A,#N/A,FALSE,"EVA CAP";#N/A,#N/A,FALSE,"EVA NOPAT"}</definedName>
    <definedName name="AS2DocOpenMode" hidden="1">"AS2DocumentEdit"</definedName>
    <definedName name="AS2HasNoAutoHeaderFooter" hidden="1">" "</definedName>
    <definedName name="AS2NamedRange" hidden="1">9</definedName>
    <definedName name="AS2ReportLS" hidden="1">1</definedName>
    <definedName name="AS2StaticLS" hidden="1">#REF!</definedName>
    <definedName name="AS2SyncStepLS" hidden="1">0</definedName>
    <definedName name="AS2TickmarkLS" hidden="1">#REF!</definedName>
    <definedName name="AS2TickmarkLS1" hidden="1">#REF!</definedName>
    <definedName name="AS2VersionLS" hidden="1">300</definedName>
    <definedName name="asb" hidden="1">{"'Hong Kong Benefits Summary'!$A$3:$B$155"}</definedName>
    <definedName name="asd" hidden="1">{#N/A,#N/A,TRUE,"4Q BCG";#N/A,#N/A,TRUE,"4Q w|o Wireless";#N/A,#N/A,TRUE,"4Q Wireless"}</definedName>
    <definedName name="asdasdasd" hidden="1">#REF!-1 &amp; "." &amp; MAX(1,COUNTA(INDEX(#REF!,MATCH(#REF!-1,#REF!,FALSE)):#REF!))</definedName>
    <definedName name="asddas" hidden="1">{#N/A,#N/A,TRUE,"양식5";#N/A,#N/A,TRUE,"양식1_2_2";#N/A,#N/A,TRUE,"양식1_1_2";#N/A,#N/A,TRUE,"양식2";#N/A,#N/A,TRUE,"양식4";#N/A,#N/A,TRUE,"양식3";#N/A,#N/A,TRUE,"양식6";#N/A,#N/A,TRUE,"양식7";#N/A,#N/A,TRUE,"양식10";#N/A,#N/A,TRUE,"양식11";#N/A,#N/A,TRUE,"양식12";#N/A,#N/A,TRUE,"양식13_1_2";#N/A,#N/A,TRUE,"양식13_2_2";#N/A,#N/A,TRUE,"양식14"}</definedName>
    <definedName name="asdf" hidden="1">{#N/A,#N/A,FALSE,"מערך הלוגיסטיקה"}</definedName>
    <definedName name="asdf099203" hidden="1">#REF!</definedName>
    <definedName name="asdfjooasid" hidden="1">#REF!</definedName>
    <definedName name="asdtf" hidden="1">{"'Standalone List Price Trends'!$A$1:$X$56"}</definedName>
    <definedName name="asf" hidden="1">{#N/A,#N/A,TRUE,"Monthly BCG";#N/A,#N/A,TRUE,"Qrt BCG";#N/A,#N/A,TRUE,"FY BCG";#N/A,#N/A,TRUE,"1Q BCG";#N/A,#N/A,TRUE,"2Q BCG";#N/A,#N/A,TRUE,"3Q BCG";#N/A,#N/A,TRUE,"4Q BCG"}</definedName>
    <definedName name="asfsdf" hidden="1">{#N/A,#N/A,FALSE,"COMP"}</definedName>
    <definedName name="asggdasgasdg" hidden="1">{"'Standalone List Price Trends'!$A$1:$X$56"}</definedName>
    <definedName name="ass" hidden="1">{#N/A,#N/A,FALSE,"COMP"}</definedName>
    <definedName name="avi" hidden="1">{#N/A,#N/A,FALSE,"Sheet1"}</definedName>
    <definedName name="AVIV" hidden="1">{#N/A,#N/A,FALSE,"Sheet1"}</definedName>
    <definedName name="aviv1" hidden="1">{#N/A,#N/A,FALSE,"Sheet1"}</definedName>
    <definedName name="avivb" hidden="1">{#N/A,#N/A,FALSE,"Sheet1"}</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 hidden="1">{#N/A,#N/A,FALSE,"מערך הלוגיסטיקה"}</definedName>
    <definedName name="BA" hidden="1">{"EDB FORMAT - ACTUAL",#N/A,FALSE,"EDB Format";"EDB FORMAT - BUDGET",#N/A,FALSE,"EDB Format";"EDB FORMAT - VARIANCE",#N/A,FALSE,"EDB Format"}</definedName>
    <definedName name="BABO" hidden="1">{#N/A,#N/A,FALSE,"회선임차현황"}</definedName>
    <definedName name="bbb" hidden="1">{"'Apr-00'!$B$4:$AD$44"}</definedName>
    <definedName name="bbbbbb" hidden="1">{"EDB FORMAT - ACTUAL",#N/A,FALSE,"EDB Format";"EDB FORMAT - BUDGET",#N/A,FALSE,"EDB Format";"EDB FORMAT - VARIANCE",#N/A,FALSE,"EDB Format"}</definedName>
    <definedName name="bbbbbbbb" hidden="1">{"'Apr-00'!$B$4:$AD$44"}</definedName>
    <definedName name="beee" hidden="1">{#N/A,#N/A,FALSE,"회선임차현황"}</definedName>
    <definedName name="BG_Del" hidden="1">15</definedName>
    <definedName name="BG_Ins" hidden="1">4</definedName>
    <definedName name="BG_Mod" hidden="1">6</definedName>
    <definedName name="BHUVAN" hidden="1">{"'subnets'!$A$1:$F$20"}</definedName>
    <definedName name="BNE_MESSAGES_HIDDEN" hidden="1">#REF!</definedName>
    <definedName name="BSGROUP" hidden="1">{"'Sch B'!$B$15:$L$17"}</definedName>
    <definedName name="BSSCH" hidden="1">{"'Sch B'!$B$15:$L$17"}</definedName>
    <definedName name="Byron" hidden="1">#REF!</definedName>
    <definedName name="care" hidden="1">{"'Apr-00'!$B$4:$AD$44"}</definedName>
    <definedName name="cc" hidden="1">#REF!</definedName>
    <definedName name="ccc" hidden="1">#REF!</definedName>
    <definedName name="cccc" hidden="1">{"'Apr-00'!$B$4:$AD$44"}</definedName>
    <definedName name="cddddddddddddddddddddd" hidden="1">{"'Apr-00'!$B$4:$AD$44"}</definedName>
    <definedName name="cf_1" hidden="1">{#N/A,#N/A,FALSE,"Aging Summary";#N/A,#N/A,FALSE,"Ratio Analysis";#N/A,#N/A,FALSE,"Test 120 Day Accts";#N/A,#N/A,FALSE,"Tickmarks"}</definedName>
    <definedName name="cf_1_1" hidden="1">{#N/A,#N/A,FALSE,"Aging Summary";#N/A,#N/A,FALSE,"Ratio Analysis";#N/A,#N/A,FALSE,"Test 120 Day Accts";#N/A,#N/A,FALSE,"Tickmarks"}</definedName>
    <definedName name="cf_1_2" hidden="1">{#N/A,#N/A,FALSE,"Aging Summary";#N/A,#N/A,FALSE,"Ratio Analysis";#N/A,#N/A,FALSE,"Test 120 Day Accts";#N/A,#N/A,FALSE,"Tickmarks"}</definedName>
    <definedName name="cf_2" hidden="1">{#N/A,#N/A,FALSE,"Aging Summary";#N/A,#N/A,FALSE,"Ratio Analysis";#N/A,#N/A,FALSE,"Test 120 Day Accts";#N/A,#N/A,FALSE,"Tickmarks"}</definedName>
    <definedName name="cf_3" hidden="1">{#N/A,#N/A,FALSE,"Aging Summary";#N/A,#N/A,FALSE,"Ratio Analysis";#N/A,#N/A,FALSE,"Test 120 Day Accts";#N/A,#N/A,FALSE,"Tickmarks"}</definedName>
    <definedName name="change" hidden="1">#REF!</definedName>
    <definedName name="CIQWBGuid" hidden="1">"12.20.2012 High Level Model.Plan w BVA Template.xlsx"</definedName>
    <definedName name="cobranza1" hidden="1">{#N/A,#N/A,TRUE,"HOJA 1 (P)";#N/A,#N/A,TRUE,"HOJA 2 (P)";#N/A,#N/A,TRUE,"HOJA 3 (P)";#N/A,#N/A,TRUE,"HOJA 4 (P)"}</definedName>
    <definedName name="consolidation2003" hidden="1">{#N/A,#N/A,FALSE,"מאזן בוחן";"כל_מאזן_בוחן",#N/A,FALSE,"מאזן בוחן"}</definedName>
    <definedName name="Cov2차" hidden="1">{#N/A,#N/A,FALSE,"회선임차현황"}</definedName>
    <definedName name="CSA" hidden="1">{#N/A,#N/A,FALSE,"Aging Summary";#N/A,#N/A,FALSE,"Ratio Analysis";#N/A,#N/A,FALSE,"Test 120 Day Accts";#N/A,#N/A,FALSE,"Tickmarks"}</definedName>
    <definedName name="cum" hidden="1">{#N/A,#N/A,FALSE,"מערך הלוגיסטיקה"}</definedName>
    <definedName name="cvcv" hidden="1">{"'Sheet1'!$A$1:$F$150"}</definedName>
    <definedName name="cxs" hidden="1">{"'Sheet1'!$A$1:$F$150"}</definedName>
    <definedName name="d" hidden="1">{#N/A,#N/A,FALSE,"Sheet1"}</definedName>
    <definedName name="dam" hidden="1">{#N/A,#N/A,TRUE,"constb"}</definedName>
    <definedName name="darer" hidden="1">{#N/A,#N/A,FALSE,"DAOCM 2차 검토"}</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base.File" hidden="1">#REF!</definedName>
    <definedName name="DataOrigin" hidden="1">#REF!</definedName>
    <definedName name="DCt" hidden="1">{#N/A,#N/A,FALSE,"DAOCM 2차 검토"}</definedName>
    <definedName name="dd" hidden="1">{"'Apr-00'!$B$4:$AD$44"}</definedName>
    <definedName name="DDD" hidden="1">{#N/A,#N/A,FALSE,"Sheet1"}</definedName>
    <definedName name="dddd" hidden="1">{#N/A,#N/A,FALSE,"$170M Cash";#N/A,#N/A,FALSE,"$250M Cash";#N/A,#N/A,FALSE,"$325M Cash"}</definedName>
    <definedName name="dddddddddd" hidden="1">{"'Apr-00'!$B$4:$AD$44"}</definedName>
    <definedName name="DDDQQ" hidden="1">{#N/A,#N/A,FALSE,"DAOCM 2차 검토"}</definedName>
    <definedName name="ddfddddd" hidden="1">{#N/A,#N/A,FALSE,"DAOCM 2차 검토"}</definedName>
    <definedName name="Deployment_1" hidden="1">{"'Sheet1'!$A$1:$F$150"}</definedName>
    <definedName name="df" hidden="1">{#N/A,#N/A,FALSE,"Sheet1"}</definedName>
    <definedName name="dfgf" hidden="1">{#N/A,#N/A,TRUE,"Condensed IS";#N/A,#N/A,TRUE,"Condensed BS";#N/A,#N/A,TRUE,"Outlook";#N/A,#N/A,TRUE,"Condensed CF";#N/A,#N/A,TRUE,"Condensed CF - qtr"}</definedName>
    <definedName name="DFR" hidden="1">{#N/A,#N/A,FALSE,"DAOCM 2차 검토"}</definedName>
    <definedName name="dfs" hidden="1">{#N/A,#N/A,FALSE,"Sheet1"}</definedName>
    <definedName name="dga" hidden="1">{#N/A,#N/A,FALSE,"$170M Cash";#N/A,#N/A,FALSE,"$250M Cash";#N/A,#N/A,FALSE,"$325M Cash"}</definedName>
    <definedName name="dgb" hidden="1">{#N/A,#N/A,FALSE,"$170M Cash";#N/A,#N/A,FALSE,"$250M Cash";#N/A,#N/A,FALSE,"$325M Cash"}</definedName>
    <definedName name="dgkkl" hidden="1">{#N/A,#N/A,FALSE,"DAOCM 2차 검토"}</definedName>
    <definedName name="dgz" hidden="1">{"division at glance",#N/A,FALSE,"02-04 Qtr per Div";"division model",#N/A,FALSE,"02-04 Qtr per Div";"doron at glance",#N/A,FALSE,"02-04 Qtr per Div";"doron model",#N/A,FALSE,"02-04 Qtr per Div"}</definedName>
    <definedName name="dioei" hidden="1">{#N/A,#N/A,FALSE,"מערך הלוגיסטיקה"}</definedName>
    <definedName name="dir" hidden="1">{#N/A,#N/A,FALSE,"COMP"}</definedName>
    <definedName name="dk" hidden="1">{#N/A,#N/A,FALSE,"ALM-ASISC"}</definedName>
    <definedName name="dkw" hidden="1">{#N/A,#N/A,FALSE,"ALM-ASISC"}</definedName>
    <definedName name="dlfkf" hidden="1">{#N/A,#N/A,FALSE,"מערך הלוגיסטיקה"}</definedName>
    <definedName name="drer" hidden="1">{#N/A,#N/A,FALSE,"DAOCM 2차 검토"}</definedName>
    <definedName name="drs" hidden="1">#REF!</definedName>
    <definedName name="ds" hidden="1">{#N/A,#N/A,FALSE,"מערך הלוגיסטיקה"}</definedName>
    <definedName name="dsddddd" hidden="1">{#N/A,#N/A,FALSE,"Sheet1"}</definedName>
    <definedName name="dsdg" hidden="1">#REF!</definedName>
    <definedName name="DSI" hidden="1">{#N/A,#N/A,FALSE,"PLC";#N/A,#N/A,FALSE,"CCC";#N/A,#N/A,FALSE,"ARC";#N/A,#N/A,FALSE,"PLE"}</definedName>
    <definedName name="DSI_1" hidden="1">{#N/A,#N/A,FALSE,"PLC";#N/A,#N/A,FALSE,"CCC";#N/A,#N/A,FALSE,"ARC";#N/A,#N/A,FALSE,"PLE"}</definedName>
    <definedName name="DSI_1_1" hidden="1">{#N/A,#N/A,FALSE,"PLC";#N/A,#N/A,FALSE,"CCC";#N/A,#N/A,FALSE,"ARC";#N/A,#N/A,FALSE,"PLE"}</definedName>
    <definedName name="DSI_1_1_1" hidden="1">{#N/A,#N/A,FALSE,"PLC";#N/A,#N/A,FALSE,"CCC";#N/A,#N/A,FALSE,"ARC";#N/A,#N/A,FALSE,"PLE"}</definedName>
    <definedName name="DSI_1_1_2" hidden="1">{#N/A,#N/A,FALSE,"PLC";#N/A,#N/A,FALSE,"CCC";#N/A,#N/A,FALSE,"ARC";#N/A,#N/A,FALSE,"PLE"}</definedName>
    <definedName name="DSI_1_2" hidden="1">{#N/A,#N/A,FALSE,"PLC";#N/A,#N/A,FALSE,"CCC";#N/A,#N/A,FALSE,"ARC";#N/A,#N/A,FALSE,"PLE"}</definedName>
    <definedName name="DSI_1_3" hidden="1">{#N/A,#N/A,FALSE,"PLC";#N/A,#N/A,FALSE,"CCC";#N/A,#N/A,FALSE,"ARC";#N/A,#N/A,FALSE,"PLE"}</definedName>
    <definedName name="DSI_2" hidden="1">{#N/A,#N/A,FALSE,"PLC";#N/A,#N/A,FALSE,"CCC";#N/A,#N/A,FALSE,"ARC";#N/A,#N/A,FALSE,"PLE"}</definedName>
    <definedName name="DSI_2_1" hidden="1">{#N/A,#N/A,FALSE,"PLC";#N/A,#N/A,FALSE,"CCC";#N/A,#N/A,FALSE,"ARC";#N/A,#N/A,FALSE,"PLE"}</definedName>
    <definedName name="DSI_2_1_1" hidden="1">{#N/A,#N/A,FALSE,"PLC";#N/A,#N/A,FALSE,"CCC";#N/A,#N/A,FALSE,"ARC";#N/A,#N/A,FALSE,"PLE"}</definedName>
    <definedName name="DSI_2_1_2" hidden="1">{#N/A,#N/A,FALSE,"PLC";#N/A,#N/A,FALSE,"CCC";#N/A,#N/A,FALSE,"ARC";#N/A,#N/A,FALSE,"PLE"}</definedName>
    <definedName name="DSI_2_2" hidden="1">{#N/A,#N/A,FALSE,"PLC";#N/A,#N/A,FALSE,"CCC";#N/A,#N/A,FALSE,"ARC";#N/A,#N/A,FALSE,"PLE"}</definedName>
    <definedName name="DSI_2_3" hidden="1">{#N/A,#N/A,FALSE,"PLC";#N/A,#N/A,FALSE,"CCC";#N/A,#N/A,FALSE,"ARC";#N/A,#N/A,FALSE,"PLE"}</definedName>
    <definedName name="DSI_3" hidden="1">{#N/A,#N/A,FALSE,"PLC";#N/A,#N/A,FALSE,"CCC";#N/A,#N/A,FALSE,"ARC";#N/A,#N/A,FALSE,"PLE"}</definedName>
    <definedName name="DSI_3_1" hidden="1">{#N/A,#N/A,FALSE,"PLC";#N/A,#N/A,FALSE,"CCC";#N/A,#N/A,FALSE,"ARC";#N/A,#N/A,FALSE,"PLE"}</definedName>
    <definedName name="DSI_3_1_1" hidden="1">{#N/A,#N/A,FALSE,"PLC";#N/A,#N/A,FALSE,"CCC";#N/A,#N/A,FALSE,"ARC";#N/A,#N/A,FALSE,"PLE"}</definedName>
    <definedName name="DSI_3_1_2" hidden="1">{#N/A,#N/A,FALSE,"PLC";#N/A,#N/A,FALSE,"CCC";#N/A,#N/A,FALSE,"ARC";#N/A,#N/A,FALSE,"PLE"}</definedName>
    <definedName name="DSI_3_2" hidden="1">{#N/A,#N/A,FALSE,"PLC";#N/A,#N/A,FALSE,"CCC";#N/A,#N/A,FALSE,"ARC";#N/A,#N/A,FALSE,"PLE"}</definedName>
    <definedName name="DSI_3_3" hidden="1">{#N/A,#N/A,FALSE,"PLC";#N/A,#N/A,FALSE,"CCC";#N/A,#N/A,FALSE,"ARC";#N/A,#N/A,FALSE,"PLE"}</definedName>
    <definedName name="DSI_4" hidden="1">{#N/A,#N/A,FALSE,"PLC";#N/A,#N/A,FALSE,"CCC";#N/A,#N/A,FALSE,"ARC";#N/A,#N/A,FALSE,"PLE"}</definedName>
    <definedName name="DSI_4_1" hidden="1">{#N/A,#N/A,FALSE,"PLC";#N/A,#N/A,FALSE,"CCC";#N/A,#N/A,FALSE,"ARC";#N/A,#N/A,FALSE,"PLE"}</definedName>
    <definedName name="DSI_4_1_1" hidden="1">{#N/A,#N/A,FALSE,"PLC";#N/A,#N/A,FALSE,"CCC";#N/A,#N/A,FALSE,"ARC";#N/A,#N/A,FALSE,"PLE"}</definedName>
    <definedName name="DSI_4_1_2" hidden="1">{#N/A,#N/A,FALSE,"PLC";#N/A,#N/A,FALSE,"CCC";#N/A,#N/A,FALSE,"ARC";#N/A,#N/A,FALSE,"PLE"}</definedName>
    <definedName name="DSI_4_2" hidden="1">{#N/A,#N/A,FALSE,"PLC";#N/A,#N/A,FALSE,"CCC";#N/A,#N/A,FALSE,"ARC";#N/A,#N/A,FALSE,"PLE"}</definedName>
    <definedName name="DSI_4_3" hidden="1">{#N/A,#N/A,FALSE,"PLC";#N/A,#N/A,FALSE,"CCC";#N/A,#N/A,FALSE,"ARC";#N/A,#N/A,FALSE,"PLE"}</definedName>
    <definedName name="DSI_5" hidden="1">{#N/A,#N/A,FALSE,"PLC";#N/A,#N/A,FALSE,"CCC";#N/A,#N/A,FALSE,"ARC";#N/A,#N/A,FALSE,"PLE"}</definedName>
    <definedName name="DSI_5_1" hidden="1">{#N/A,#N/A,FALSE,"PLC";#N/A,#N/A,FALSE,"CCC";#N/A,#N/A,FALSE,"ARC";#N/A,#N/A,FALSE,"PLE"}</definedName>
    <definedName name="DSI_5_1_1" hidden="1">{#N/A,#N/A,FALSE,"PLC";#N/A,#N/A,FALSE,"CCC";#N/A,#N/A,FALSE,"ARC";#N/A,#N/A,FALSE,"PLE"}</definedName>
    <definedName name="DSI_5_1_2" hidden="1">{#N/A,#N/A,FALSE,"PLC";#N/A,#N/A,FALSE,"CCC";#N/A,#N/A,FALSE,"ARC";#N/A,#N/A,FALSE,"PLE"}</definedName>
    <definedName name="DSI_5_2" hidden="1">{#N/A,#N/A,FALSE,"PLC";#N/A,#N/A,FALSE,"CCC";#N/A,#N/A,FALSE,"ARC";#N/A,#N/A,FALSE,"PLE"}</definedName>
    <definedName name="DSI_5_3" hidden="1">{#N/A,#N/A,FALSE,"PLC";#N/A,#N/A,FALSE,"CCC";#N/A,#N/A,FALSE,"ARC";#N/A,#N/A,FALSE,"PLE"}</definedName>
    <definedName name="duplicate123A" hidden="1">#REF!</definedName>
    <definedName name="dus" hidden="1">#REF!</definedName>
    <definedName name="Ed" hidden="1">{#N/A,#N/A,FALSE,"DAOCM 2차 검토"}</definedName>
    <definedName name="eeeeee" hidden="1">{"'미착금액'!$A$4:$G$14"}</definedName>
    <definedName name="eeeeeeeeeeeeeeeeee" hidden="1">{#N/A,#N/A,FALSE,"$170M Cash";#N/A,#N/A,FALSE,"$250M Cash";#N/A,#N/A,FALSE,"$325M Cash"}</definedName>
    <definedName name="EEPE" hidden="1">{"'Summary'!$A$1:$J$46"}</definedName>
    <definedName name="EEQ" hidden="1">{"'Summary'!$A$1:$J$46"}</definedName>
    <definedName name="efasd" hidden="1">{#N/A,#N/A,FALSE,"DAOCM 2차 검토"}</definedName>
    <definedName name="effodd" hidden="1">{"'Standalone List Price Trends'!$A$1:$X$56"}</definedName>
    <definedName name="egbfebggbefb" hidden="1">{#N/A,#N/A,FALSE,"Global by BU";#N/A,#N/A,FALSE,"U.S. by BU";#N/A,#N/A,FALSE,"Canada by BU";#N/A,#N/A,FALSE,"Europe by BU";#N/A,#N/A,FALSE,"Asia by BU";#N/A,#N/A,FALSE,"Cala by BU"}</definedName>
    <definedName name="ehb" hidden="1">{#N/A,#N/A,FALSE,"$170M Cash";#N/A,#N/A,FALSE,"$250M Cash";#N/A,#N/A,FALSE,"$325M Cash"}</definedName>
    <definedName name="erea" hidden="1">{#N/A,#N/A,FALSE,"DAOCM 2차 검토"}</definedName>
    <definedName name="erew" hidden="1">{#N/A,#N/A,FALSE,"DAOCM 2차 검토"}</definedName>
    <definedName name="etc" hidden="1">#REF!</definedName>
    <definedName name="EW" hidden="1">{"'Summary'!$A$1:$J$46"}</definedName>
    <definedName name="ewftweryt" hidden="1">{#N/A,#N/A,FALSE,"מערך הלוגיסטיקה"}</definedName>
    <definedName name="EXCHANGE" hidden="1">{"'subnets'!$A$1:$F$20"}</definedName>
    <definedName name="expect" hidden="1">{#N/A,#N/A,FALSE,"$170M Cash";#N/A,#N/A,FALSE,"$250M Cash";#N/A,#N/A,FALSE,"$325M Cash"}</definedName>
    <definedName name="f" hidden="1">{#N/A,#N/A,TRUE,"3Q BCG";#N/A,#N/A,TRUE,"3Q w|o Wireless";#N/A,#N/A,TRUE,"3Q Wireless"}</definedName>
    <definedName name="fagdafgadf" hidden="1">{#N/A,#N/A,FALSE,"Global Wls Trend";#N/A,#N/A,FALSE,"Region Trend";#N/A,#N/A,FALSE,"PBU Trend"}</definedName>
    <definedName name="fagdfgda" hidden="1">{#N/A,#N/A,FALSE,"Global by BU";#N/A,#N/A,FALSE,"U.S. by BU";#N/A,#N/A,FALSE,"Canada by BU";#N/A,#N/A,FALSE,"Europe by BU";#N/A,#N/A,FALSE,"Asia by BU";#N/A,#N/A,FALSE,"Cala by BU"}</definedName>
    <definedName name="fbt" hidden="1">{#N/A,#N/A,FALSE,"COMP"}</definedName>
    <definedName name="fdfdfdfd" hidden="1">#REF!</definedName>
    <definedName name="fdsa" hidden="1">{"'Standalone List Price Trends'!$A$1:$X$56"}</definedName>
    <definedName name="fefe" hidden="1">{#N/A,#N/A,FALSE,"DAOCM 2차 검토"}</definedName>
    <definedName name="fffffffffff" hidden="1">{"'Standalone List Price Trends'!$A$1:$X$56"}</definedName>
    <definedName name="fgebefgbfegb" hidden="1">{#N/A,#N/A,FALSE,"Global Wls Trend";#N/A,#N/A,FALSE,"Region Trend";#N/A,#N/A,FALSE,"PBU Trend"}</definedName>
    <definedName name="File.Type" hidden="1">#REF!</definedName>
    <definedName name="fill" hidden="1">#REF!</definedName>
    <definedName name="Functions" hidden="1">{"'Apr-00'!$B$4:$AD$44"}</definedName>
    <definedName name="fxdghsfgh" hidden="1">{#N/A,#N/A,TRUE,"Monthly w|o Wireless";#N/A,#N/A,TRUE,"Qrt w|o Wireless";#N/A,#N/A,TRUE,"FY w|o Wireless";#N/A,#N/A,TRUE,"1Q w|o Wireless";#N/A,#N/A,TRUE,"2Q w|o Wireless";#N/A,#N/A,TRUE,"3Q w|o Wireless";#N/A,#N/A,TRUE,"4Q w|o Wireless"}</definedName>
    <definedName name="ga" hidden="1">{#N/A,#N/A,FALSE,"DAOCM 2차 검토"}</definedName>
    <definedName name="GAESIBAL" hidden="1">{#N/A,#N/A,FALSE,"회선임차현황"}</definedName>
    <definedName name="gar" hidden="1">{#N/A,#N/A,FALSE,"Recap";#N/A,#N/A,FALSE,"IMI";#N/A,#N/A,FALSE,"IMRM";#N/A,#N/A,FALSE,"Pre1997";#N/A,#N/A,FALSE,"Mgmt. Fee"}</definedName>
    <definedName name="gar_1" hidden="1">{#N/A,#N/A,FALSE,"Recap";#N/A,#N/A,FALSE,"IMI";#N/A,#N/A,FALSE,"IMRM";#N/A,#N/A,FALSE,"Pre1997";#N/A,#N/A,FALSE,"Mgmt. Fee"}</definedName>
    <definedName name="gar_1_1" hidden="1">{#N/A,#N/A,FALSE,"Recap";#N/A,#N/A,FALSE,"IMI";#N/A,#N/A,FALSE,"IMRM";#N/A,#N/A,FALSE,"Pre1997";#N/A,#N/A,FALSE,"Mgmt. Fee"}</definedName>
    <definedName name="gar_1_1_1" hidden="1">{#N/A,#N/A,FALSE,"Recap";#N/A,#N/A,FALSE,"IMI";#N/A,#N/A,FALSE,"IMRM";#N/A,#N/A,FALSE,"Pre1997";#N/A,#N/A,FALSE,"Mgmt. Fee"}</definedName>
    <definedName name="gar_1_1_2" hidden="1">{#N/A,#N/A,FALSE,"Recap";#N/A,#N/A,FALSE,"IMI";#N/A,#N/A,FALSE,"IMRM";#N/A,#N/A,FALSE,"Pre1997";#N/A,#N/A,FALSE,"Mgmt. Fee"}</definedName>
    <definedName name="gar_1_2" hidden="1">{#N/A,#N/A,FALSE,"Recap";#N/A,#N/A,FALSE,"IMI";#N/A,#N/A,FALSE,"IMRM";#N/A,#N/A,FALSE,"Pre1997";#N/A,#N/A,FALSE,"Mgmt. Fee"}</definedName>
    <definedName name="gar_1_3" hidden="1">{#N/A,#N/A,FALSE,"Recap";#N/A,#N/A,FALSE,"IMI";#N/A,#N/A,FALSE,"IMRM";#N/A,#N/A,FALSE,"Pre1997";#N/A,#N/A,FALSE,"Mgmt. Fee"}</definedName>
    <definedName name="gar_2" hidden="1">{#N/A,#N/A,FALSE,"Recap";#N/A,#N/A,FALSE,"IMI";#N/A,#N/A,FALSE,"IMRM";#N/A,#N/A,FALSE,"Pre1997";#N/A,#N/A,FALSE,"Mgmt. Fee"}</definedName>
    <definedName name="gar_2_1" hidden="1">{#N/A,#N/A,FALSE,"Recap";#N/A,#N/A,FALSE,"IMI";#N/A,#N/A,FALSE,"IMRM";#N/A,#N/A,FALSE,"Pre1997";#N/A,#N/A,FALSE,"Mgmt. Fee"}</definedName>
    <definedName name="gar_2_1_1" hidden="1">{#N/A,#N/A,FALSE,"Recap";#N/A,#N/A,FALSE,"IMI";#N/A,#N/A,FALSE,"IMRM";#N/A,#N/A,FALSE,"Pre1997";#N/A,#N/A,FALSE,"Mgmt. Fee"}</definedName>
    <definedName name="gar_2_1_2" hidden="1">{#N/A,#N/A,FALSE,"Recap";#N/A,#N/A,FALSE,"IMI";#N/A,#N/A,FALSE,"IMRM";#N/A,#N/A,FALSE,"Pre1997";#N/A,#N/A,FALSE,"Mgmt. Fee"}</definedName>
    <definedName name="gar_2_2" hidden="1">{#N/A,#N/A,FALSE,"Recap";#N/A,#N/A,FALSE,"IMI";#N/A,#N/A,FALSE,"IMRM";#N/A,#N/A,FALSE,"Pre1997";#N/A,#N/A,FALSE,"Mgmt. Fee"}</definedName>
    <definedName name="gar_2_3" hidden="1">{#N/A,#N/A,FALSE,"Recap";#N/A,#N/A,FALSE,"IMI";#N/A,#N/A,FALSE,"IMRM";#N/A,#N/A,FALSE,"Pre1997";#N/A,#N/A,FALSE,"Mgmt. Fee"}</definedName>
    <definedName name="gar_3" hidden="1">{#N/A,#N/A,FALSE,"Recap";#N/A,#N/A,FALSE,"IMI";#N/A,#N/A,FALSE,"IMRM";#N/A,#N/A,FALSE,"Pre1997";#N/A,#N/A,FALSE,"Mgmt. Fee"}</definedName>
    <definedName name="gar_3_1" hidden="1">{#N/A,#N/A,FALSE,"Recap";#N/A,#N/A,FALSE,"IMI";#N/A,#N/A,FALSE,"IMRM";#N/A,#N/A,FALSE,"Pre1997";#N/A,#N/A,FALSE,"Mgmt. Fee"}</definedName>
    <definedName name="gar_3_1_1" hidden="1">{#N/A,#N/A,FALSE,"Recap";#N/A,#N/A,FALSE,"IMI";#N/A,#N/A,FALSE,"IMRM";#N/A,#N/A,FALSE,"Pre1997";#N/A,#N/A,FALSE,"Mgmt. Fee"}</definedName>
    <definedName name="gar_3_1_2" hidden="1">{#N/A,#N/A,FALSE,"Recap";#N/A,#N/A,FALSE,"IMI";#N/A,#N/A,FALSE,"IMRM";#N/A,#N/A,FALSE,"Pre1997";#N/A,#N/A,FALSE,"Mgmt. Fee"}</definedName>
    <definedName name="gar_3_2" hidden="1">{#N/A,#N/A,FALSE,"Recap";#N/A,#N/A,FALSE,"IMI";#N/A,#N/A,FALSE,"IMRM";#N/A,#N/A,FALSE,"Pre1997";#N/A,#N/A,FALSE,"Mgmt. Fee"}</definedName>
    <definedName name="gar_3_3" hidden="1">{#N/A,#N/A,FALSE,"Recap";#N/A,#N/A,FALSE,"IMI";#N/A,#N/A,FALSE,"IMRM";#N/A,#N/A,FALSE,"Pre1997";#N/A,#N/A,FALSE,"Mgmt. Fee"}</definedName>
    <definedName name="gar_4" hidden="1">{#N/A,#N/A,FALSE,"Recap";#N/A,#N/A,FALSE,"IMI";#N/A,#N/A,FALSE,"IMRM";#N/A,#N/A,FALSE,"Pre1997";#N/A,#N/A,FALSE,"Mgmt. Fee"}</definedName>
    <definedName name="gar_4_1" hidden="1">{#N/A,#N/A,FALSE,"Recap";#N/A,#N/A,FALSE,"IMI";#N/A,#N/A,FALSE,"IMRM";#N/A,#N/A,FALSE,"Pre1997";#N/A,#N/A,FALSE,"Mgmt. Fee"}</definedName>
    <definedName name="gar_4_1_1" hidden="1">{#N/A,#N/A,FALSE,"Recap";#N/A,#N/A,FALSE,"IMI";#N/A,#N/A,FALSE,"IMRM";#N/A,#N/A,FALSE,"Pre1997";#N/A,#N/A,FALSE,"Mgmt. Fee"}</definedName>
    <definedName name="gar_4_1_2" hidden="1">{#N/A,#N/A,FALSE,"Recap";#N/A,#N/A,FALSE,"IMI";#N/A,#N/A,FALSE,"IMRM";#N/A,#N/A,FALSE,"Pre1997";#N/A,#N/A,FALSE,"Mgmt. Fee"}</definedName>
    <definedName name="gar_4_2" hidden="1">{#N/A,#N/A,FALSE,"Recap";#N/A,#N/A,FALSE,"IMI";#N/A,#N/A,FALSE,"IMRM";#N/A,#N/A,FALSE,"Pre1997";#N/A,#N/A,FALSE,"Mgmt. Fee"}</definedName>
    <definedName name="gar_4_3" hidden="1">{#N/A,#N/A,FALSE,"Recap";#N/A,#N/A,FALSE,"IMI";#N/A,#N/A,FALSE,"IMRM";#N/A,#N/A,FALSE,"Pre1997";#N/A,#N/A,FALSE,"Mgmt. Fee"}</definedName>
    <definedName name="gar_5" hidden="1">{#N/A,#N/A,FALSE,"Recap";#N/A,#N/A,FALSE,"IMI";#N/A,#N/A,FALSE,"IMRM";#N/A,#N/A,FALSE,"Pre1997";#N/A,#N/A,FALSE,"Mgmt. Fee"}</definedName>
    <definedName name="gar_5_1" hidden="1">{#N/A,#N/A,FALSE,"Recap";#N/A,#N/A,FALSE,"IMI";#N/A,#N/A,FALSE,"IMRM";#N/A,#N/A,FALSE,"Pre1997";#N/A,#N/A,FALSE,"Mgmt. Fee"}</definedName>
    <definedName name="gar_5_1_1" hidden="1">{#N/A,#N/A,FALSE,"Recap";#N/A,#N/A,FALSE,"IMI";#N/A,#N/A,FALSE,"IMRM";#N/A,#N/A,FALSE,"Pre1997";#N/A,#N/A,FALSE,"Mgmt. Fee"}</definedName>
    <definedName name="gar_5_1_2" hidden="1">{#N/A,#N/A,FALSE,"Recap";#N/A,#N/A,FALSE,"IMI";#N/A,#N/A,FALSE,"IMRM";#N/A,#N/A,FALSE,"Pre1997";#N/A,#N/A,FALSE,"Mgmt. Fee"}</definedName>
    <definedName name="gar_5_2" hidden="1">{#N/A,#N/A,FALSE,"Recap";#N/A,#N/A,FALSE,"IMI";#N/A,#N/A,FALSE,"IMRM";#N/A,#N/A,FALSE,"Pre1997";#N/A,#N/A,FALSE,"Mgmt. Fee"}</definedName>
    <definedName name="gar_5_3" hidden="1">{#N/A,#N/A,FALSE,"Recap";#N/A,#N/A,FALSE,"IMI";#N/A,#N/A,FALSE,"IMRM";#N/A,#N/A,FALSE,"Pre1997";#N/A,#N/A,FALSE,"Mgmt. Fee"}</definedName>
    <definedName name="garbage" hidden="1">{#N/A,#N/A,FALSE,"Recap";#N/A,#N/A,FALSE,"IMI";#N/A,#N/A,FALSE,"IMRM";#N/A,#N/A,FALSE,"Pre1997";#N/A,#N/A,FALSE,"Mgmt. Fee"}</definedName>
    <definedName name="garbage_1" hidden="1">{#N/A,#N/A,FALSE,"Recap";#N/A,#N/A,FALSE,"IMI";#N/A,#N/A,FALSE,"IMRM";#N/A,#N/A,FALSE,"Pre1997";#N/A,#N/A,FALSE,"Mgmt. Fee"}</definedName>
    <definedName name="garbage_1_1" hidden="1">{#N/A,#N/A,FALSE,"Recap";#N/A,#N/A,FALSE,"IMI";#N/A,#N/A,FALSE,"IMRM";#N/A,#N/A,FALSE,"Pre1997";#N/A,#N/A,FALSE,"Mgmt. Fee"}</definedName>
    <definedName name="garbage_1_1_1" hidden="1">{#N/A,#N/A,FALSE,"Recap";#N/A,#N/A,FALSE,"IMI";#N/A,#N/A,FALSE,"IMRM";#N/A,#N/A,FALSE,"Pre1997";#N/A,#N/A,FALSE,"Mgmt. Fee"}</definedName>
    <definedName name="garbage_1_1_2" hidden="1">{#N/A,#N/A,FALSE,"Recap";#N/A,#N/A,FALSE,"IMI";#N/A,#N/A,FALSE,"IMRM";#N/A,#N/A,FALSE,"Pre1997";#N/A,#N/A,FALSE,"Mgmt. Fee"}</definedName>
    <definedName name="garbage_1_2" hidden="1">{#N/A,#N/A,FALSE,"Recap";#N/A,#N/A,FALSE,"IMI";#N/A,#N/A,FALSE,"IMRM";#N/A,#N/A,FALSE,"Pre1997";#N/A,#N/A,FALSE,"Mgmt. Fee"}</definedName>
    <definedName name="garbage_1_3" hidden="1">{#N/A,#N/A,FALSE,"Recap";#N/A,#N/A,FALSE,"IMI";#N/A,#N/A,FALSE,"IMRM";#N/A,#N/A,FALSE,"Pre1997";#N/A,#N/A,FALSE,"Mgmt. Fee"}</definedName>
    <definedName name="garbage_2" hidden="1">{#N/A,#N/A,FALSE,"Recap";#N/A,#N/A,FALSE,"IMI";#N/A,#N/A,FALSE,"IMRM";#N/A,#N/A,FALSE,"Pre1997";#N/A,#N/A,FALSE,"Mgmt. Fee"}</definedName>
    <definedName name="garbage_2_1" hidden="1">{#N/A,#N/A,FALSE,"Recap";#N/A,#N/A,FALSE,"IMI";#N/A,#N/A,FALSE,"IMRM";#N/A,#N/A,FALSE,"Pre1997";#N/A,#N/A,FALSE,"Mgmt. Fee"}</definedName>
    <definedName name="garbage_2_1_1" hidden="1">{#N/A,#N/A,FALSE,"Recap";#N/A,#N/A,FALSE,"IMI";#N/A,#N/A,FALSE,"IMRM";#N/A,#N/A,FALSE,"Pre1997";#N/A,#N/A,FALSE,"Mgmt. Fee"}</definedName>
    <definedName name="garbage_2_1_2" hidden="1">{#N/A,#N/A,FALSE,"Recap";#N/A,#N/A,FALSE,"IMI";#N/A,#N/A,FALSE,"IMRM";#N/A,#N/A,FALSE,"Pre1997";#N/A,#N/A,FALSE,"Mgmt. Fee"}</definedName>
    <definedName name="garbage_2_2" hidden="1">{#N/A,#N/A,FALSE,"Recap";#N/A,#N/A,FALSE,"IMI";#N/A,#N/A,FALSE,"IMRM";#N/A,#N/A,FALSE,"Pre1997";#N/A,#N/A,FALSE,"Mgmt. Fee"}</definedName>
    <definedName name="garbage_2_3" hidden="1">{#N/A,#N/A,FALSE,"Recap";#N/A,#N/A,FALSE,"IMI";#N/A,#N/A,FALSE,"IMRM";#N/A,#N/A,FALSE,"Pre1997";#N/A,#N/A,FALSE,"Mgmt. Fee"}</definedName>
    <definedName name="garbage_3" hidden="1">{#N/A,#N/A,FALSE,"Recap";#N/A,#N/A,FALSE,"IMI";#N/A,#N/A,FALSE,"IMRM";#N/A,#N/A,FALSE,"Pre1997";#N/A,#N/A,FALSE,"Mgmt. Fee"}</definedName>
    <definedName name="garbage_3_1" hidden="1">{#N/A,#N/A,FALSE,"Recap";#N/A,#N/A,FALSE,"IMI";#N/A,#N/A,FALSE,"IMRM";#N/A,#N/A,FALSE,"Pre1997";#N/A,#N/A,FALSE,"Mgmt. Fee"}</definedName>
    <definedName name="garbage_3_1_1" hidden="1">{#N/A,#N/A,FALSE,"Recap";#N/A,#N/A,FALSE,"IMI";#N/A,#N/A,FALSE,"IMRM";#N/A,#N/A,FALSE,"Pre1997";#N/A,#N/A,FALSE,"Mgmt. Fee"}</definedName>
    <definedName name="garbage_3_1_2" hidden="1">{#N/A,#N/A,FALSE,"Recap";#N/A,#N/A,FALSE,"IMI";#N/A,#N/A,FALSE,"IMRM";#N/A,#N/A,FALSE,"Pre1997";#N/A,#N/A,FALSE,"Mgmt. Fee"}</definedName>
    <definedName name="garbage_3_2" hidden="1">{#N/A,#N/A,FALSE,"Recap";#N/A,#N/A,FALSE,"IMI";#N/A,#N/A,FALSE,"IMRM";#N/A,#N/A,FALSE,"Pre1997";#N/A,#N/A,FALSE,"Mgmt. Fee"}</definedName>
    <definedName name="garbage_3_3" hidden="1">{#N/A,#N/A,FALSE,"Recap";#N/A,#N/A,FALSE,"IMI";#N/A,#N/A,FALSE,"IMRM";#N/A,#N/A,FALSE,"Pre1997";#N/A,#N/A,FALSE,"Mgmt. Fee"}</definedName>
    <definedName name="garbage_4" hidden="1">{#N/A,#N/A,FALSE,"Recap";#N/A,#N/A,FALSE,"IMI";#N/A,#N/A,FALSE,"IMRM";#N/A,#N/A,FALSE,"Pre1997";#N/A,#N/A,FALSE,"Mgmt. Fee"}</definedName>
    <definedName name="garbage_4_1" hidden="1">{#N/A,#N/A,FALSE,"Recap";#N/A,#N/A,FALSE,"IMI";#N/A,#N/A,FALSE,"IMRM";#N/A,#N/A,FALSE,"Pre1997";#N/A,#N/A,FALSE,"Mgmt. Fee"}</definedName>
    <definedName name="garbage_4_1_1" hidden="1">{#N/A,#N/A,FALSE,"Recap";#N/A,#N/A,FALSE,"IMI";#N/A,#N/A,FALSE,"IMRM";#N/A,#N/A,FALSE,"Pre1997";#N/A,#N/A,FALSE,"Mgmt. Fee"}</definedName>
    <definedName name="garbage_4_1_2" hidden="1">{#N/A,#N/A,FALSE,"Recap";#N/A,#N/A,FALSE,"IMI";#N/A,#N/A,FALSE,"IMRM";#N/A,#N/A,FALSE,"Pre1997";#N/A,#N/A,FALSE,"Mgmt. Fee"}</definedName>
    <definedName name="garbage_4_2" hidden="1">{#N/A,#N/A,FALSE,"Recap";#N/A,#N/A,FALSE,"IMI";#N/A,#N/A,FALSE,"IMRM";#N/A,#N/A,FALSE,"Pre1997";#N/A,#N/A,FALSE,"Mgmt. Fee"}</definedName>
    <definedName name="garbage_4_3" hidden="1">{#N/A,#N/A,FALSE,"Recap";#N/A,#N/A,FALSE,"IMI";#N/A,#N/A,FALSE,"IMRM";#N/A,#N/A,FALSE,"Pre1997";#N/A,#N/A,FALSE,"Mgmt. Fee"}</definedName>
    <definedName name="garbage_5" hidden="1">{#N/A,#N/A,FALSE,"Recap";#N/A,#N/A,FALSE,"IMI";#N/A,#N/A,FALSE,"IMRM";#N/A,#N/A,FALSE,"Pre1997";#N/A,#N/A,FALSE,"Mgmt. Fee"}</definedName>
    <definedName name="garbage_5_1" hidden="1">{#N/A,#N/A,FALSE,"Recap";#N/A,#N/A,FALSE,"IMI";#N/A,#N/A,FALSE,"IMRM";#N/A,#N/A,FALSE,"Pre1997";#N/A,#N/A,FALSE,"Mgmt. Fee"}</definedName>
    <definedName name="garbage_5_1_1" hidden="1">{#N/A,#N/A,FALSE,"Recap";#N/A,#N/A,FALSE,"IMI";#N/A,#N/A,FALSE,"IMRM";#N/A,#N/A,FALSE,"Pre1997";#N/A,#N/A,FALSE,"Mgmt. Fee"}</definedName>
    <definedName name="garbage_5_1_2" hidden="1">{#N/A,#N/A,FALSE,"Recap";#N/A,#N/A,FALSE,"IMI";#N/A,#N/A,FALSE,"IMRM";#N/A,#N/A,FALSE,"Pre1997";#N/A,#N/A,FALSE,"Mgmt. Fee"}</definedName>
    <definedName name="garbage_5_2" hidden="1">{#N/A,#N/A,FALSE,"Recap";#N/A,#N/A,FALSE,"IMI";#N/A,#N/A,FALSE,"IMRM";#N/A,#N/A,FALSE,"Pre1997";#N/A,#N/A,FALSE,"Mgmt. Fee"}</definedName>
    <definedName name="garbage_5_3" hidden="1">{#N/A,#N/A,FALSE,"Recap";#N/A,#N/A,FALSE,"IMI";#N/A,#N/A,FALSE,"IMRM";#N/A,#N/A,FALSE,"Pre1997";#N/A,#N/A,FALSE,"Mgmt. Fee"}</definedName>
    <definedName name="garbage1" hidden="1">{#N/A,#N/A,FALSE,"Recap";#N/A,#N/A,FALSE,"IMI";#N/A,#N/A,FALSE,"IMRM";#N/A,#N/A,FALSE,"Pre1997";#N/A,#N/A,FALSE,"Mgmt. Fee"}</definedName>
    <definedName name="garbage1_1" hidden="1">{#N/A,#N/A,FALSE,"Recap";#N/A,#N/A,FALSE,"IMI";#N/A,#N/A,FALSE,"IMRM";#N/A,#N/A,FALSE,"Pre1997";#N/A,#N/A,FALSE,"Mgmt. Fee"}</definedName>
    <definedName name="garbage1_1_1" hidden="1">{#N/A,#N/A,FALSE,"Recap";#N/A,#N/A,FALSE,"IMI";#N/A,#N/A,FALSE,"IMRM";#N/A,#N/A,FALSE,"Pre1997";#N/A,#N/A,FALSE,"Mgmt. Fee"}</definedName>
    <definedName name="garbage1_1_1_1" hidden="1">{#N/A,#N/A,FALSE,"Recap";#N/A,#N/A,FALSE,"IMI";#N/A,#N/A,FALSE,"IMRM";#N/A,#N/A,FALSE,"Pre1997";#N/A,#N/A,FALSE,"Mgmt. Fee"}</definedName>
    <definedName name="garbage1_1_1_2" hidden="1">{#N/A,#N/A,FALSE,"Recap";#N/A,#N/A,FALSE,"IMI";#N/A,#N/A,FALSE,"IMRM";#N/A,#N/A,FALSE,"Pre1997";#N/A,#N/A,FALSE,"Mgmt. Fee"}</definedName>
    <definedName name="garbage1_1_2" hidden="1">{#N/A,#N/A,FALSE,"Recap";#N/A,#N/A,FALSE,"IMI";#N/A,#N/A,FALSE,"IMRM";#N/A,#N/A,FALSE,"Pre1997";#N/A,#N/A,FALSE,"Mgmt. Fee"}</definedName>
    <definedName name="garbage1_1_3" hidden="1">{#N/A,#N/A,FALSE,"Recap";#N/A,#N/A,FALSE,"IMI";#N/A,#N/A,FALSE,"IMRM";#N/A,#N/A,FALSE,"Pre1997";#N/A,#N/A,FALSE,"Mgmt. Fee"}</definedName>
    <definedName name="garbage1_2" hidden="1">{#N/A,#N/A,FALSE,"Recap";#N/A,#N/A,FALSE,"IMI";#N/A,#N/A,FALSE,"IMRM";#N/A,#N/A,FALSE,"Pre1997";#N/A,#N/A,FALSE,"Mgmt. Fee"}</definedName>
    <definedName name="garbage1_2_1" hidden="1">{#N/A,#N/A,FALSE,"Recap";#N/A,#N/A,FALSE,"IMI";#N/A,#N/A,FALSE,"IMRM";#N/A,#N/A,FALSE,"Pre1997";#N/A,#N/A,FALSE,"Mgmt. Fee"}</definedName>
    <definedName name="garbage1_2_1_1" hidden="1">{#N/A,#N/A,FALSE,"Recap";#N/A,#N/A,FALSE,"IMI";#N/A,#N/A,FALSE,"IMRM";#N/A,#N/A,FALSE,"Pre1997";#N/A,#N/A,FALSE,"Mgmt. Fee"}</definedName>
    <definedName name="garbage1_2_1_2" hidden="1">{#N/A,#N/A,FALSE,"Recap";#N/A,#N/A,FALSE,"IMI";#N/A,#N/A,FALSE,"IMRM";#N/A,#N/A,FALSE,"Pre1997";#N/A,#N/A,FALSE,"Mgmt. Fee"}</definedName>
    <definedName name="garbage1_2_2" hidden="1">{#N/A,#N/A,FALSE,"Recap";#N/A,#N/A,FALSE,"IMI";#N/A,#N/A,FALSE,"IMRM";#N/A,#N/A,FALSE,"Pre1997";#N/A,#N/A,FALSE,"Mgmt. Fee"}</definedName>
    <definedName name="garbage1_2_3" hidden="1">{#N/A,#N/A,FALSE,"Recap";#N/A,#N/A,FALSE,"IMI";#N/A,#N/A,FALSE,"IMRM";#N/A,#N/A,FALSE,"Pre1997";#N/A,#N/A,FALSE,"Mgmt. Fee"}</definedName>
    <definedName name="garbage1_3" hidden="1">{#N/A,#N/A,FALSE,"Recap";#N/A,#N/A,FALSE,"IMI";#N/A,#N/A,FALSE,"IMRM";#N/A,#N/A,FALSE,"Pre1997";#N/A,#N/A,FALSE,"Mgmt. Fee"}</definedName>
    <definedName name="garbage1_3_1" hidden="1">{#N/A,#N/A,FALSE,"Recap";#N/A,#N/A,FALSE,"IMI";#N/A,#N/A,FALSE,"IMRM";#N/A,#N/A,FALSE,"Pre1997";#N/A,#N/A,FALSE,"Mgmt. Fee"}</definedName>
    <definedName name="garbage1_3_1_1" hidden="1">{#N/A,#N/A,FALSE,"Recap";#N/A,#N/A,FALSE,"IMI";#N/A,#N/A,FALSE,"IMRM";#N/A,#N/A,FALSE,"Pre1997";#N/A,#N/A,FALSE,"Mgmt. Fee"}</definedName>
    <definedName name="garbage1_3_1_2" hidden="1">{#N/A,#N/A,FALSE,"Recap";#N/A,#N/A,FALSE,"IMI";#N/A,#N/A,FALSE,"IMRM";#N/A,#N/A,FALSE,"Pre1997";#N/A,#N/A,FALSE,"Mgmt. Fee"}</definedName>
    <definedName name="garbage1_3_2" hidden="1">{#N/A,#N/A,FALSE,"Recap";#N/A,#N/A,FALSE,"IMI";#N/A,#N/A,FALSE,"IMRM";#N/A,#N/A,FALSE,"Pre1997";#N/A,#N/A,FALSE,"Mgmt. Fee"}</definedName>
    <definedName name="garbage1_3_3" hidden="1">{#N/A,#N/A,FALSE,"Recap";#N/A,#N/A,FALSE,"IMI";#N/A,#N/A,FALSE,"IMRM";#N/A,#N/A,FALSE,"Pre1997";#N/A,#N/A,FALSE,"Mgmt. Fee"}</definedName>
    <definedName name="garbage1_4" hidden="1">{#N/A,#N/A,FALSE,"Recap";#N/A,#N/A,FALSE,"IMI";#N/A,#N/A,FALSE,"IMRM";#N/A,#N/A,FALSE,"Pre1997";#N/A,#N/A,FALSE,"Mgmt. Fee"}</definedName>
    <definedName name="garbage1_4_1" hidden="1">{#N/A,#N/A,FALSE,"Recap";#N/A,#N/A,FALSE,"IMI";#N/A,#N/A,FALSE,"IMRM";#N/A,#N/A,FALSE,"Pre1997";#N/A,#N/A,FALSE,"Mgmt. Fee"}</definedName>
    <definedName name="garbage1_4_1_1" hidden="1">{#N/A,#N/A,FALSE,"Recap";#N/A,#N/A,FALSE,"IMI";#N/A,#N/A,FALSE,"IMRM";#N/A,#N/A,FALSE,"Pre1997";#N/A,#N/A,FALSE,"Mgmt. Fee"}</definedName>
    <definedName name="garbage1_4_1_2" hidden="1">{#N/A,#N/A,FALSE,"Recap";#N/A,#N/A,FALSE,"IMI";#N/A,#N/A,FALSE,"IMRM";#N/A,#N/A,FALSE,"Pre1997";#N/A,#N/A,FALSE,"Mgmt. Fee"}</definedName>
    <definedName name="garbage1_4_2" hidden="1">{#N/A,#N/A,FALSE,"Recap";#N/A,#N/A,FALSE,"IMI";#N/A,#N/A,FALSE,"IMRM";#N/A,#N/A,FALSE,"Pre1997";#N/A,#N/A,FALSE,"Mgmt. Fee"}</definedName>
    <definedName name="garbage1_4_3" hidden="1">{#N/A,#N/A,FALSE,"Recap";#N/A,#N/A,FALSE,"IMI";#N/A,#N/A,FALSE,"IMRM";#N/A,#N/A,FALSE,"Pre1997";#N/A,#N/A,FALSE,"Mgmt. Fee"}</definedName>
    <definedName name="garbage1_5" hidden="1">{#N/A,#N/A,FALSE,"Recap";#N/A,#N/A,FALSE,"IMI";#N/A,#N/A,FALSE,"IMRM";#N/A,#N/A,FALSE,"Pre1997";#N/A,#N/A,FALSE,"Mgmt. Fee"}</definedName>
    <definedName name="garbage1_5_1" hidden="1">{#N/A,#N/A,FALSE,"Recap";#N/A,#N/A,FALSE,"IMI";#N/A,#N/A,FALSE,"IMRM";#N/A,#N/A,FALSE,"Pre1997";#N/A,#N/A,FALSE,"Mgmt. Fee"}</definedName>
    <definedName name="garbage1_5_1_1" hidden="1">{#N/A,#N/A,FALSE,"Recap";#N/A,#N/A,FALSE,"IMI";#N/A,#N/A,FALSE,"IMRM";#N/A,#N/A,FALSE,"Pre1997";#N/A,#N/A,FALSE,"Mgmt. Fee"}</definedName>
    <definedName name="garbage1_5_1_2" hidden="1">{#N/A,#N/A,FALSE,"Recap";#N/A,#N/A,FALSE,"IMI";#N/A,#N/A,FALSE,"IMRM";#N/A,#N/A,FALSE,"Pre1997";#N/A,#N/A,FALSE,"Mgmt. Fee"}</definedName>
    <definedName name="garbage1_5_2" hidden="1">{#N/A,#N/A,FALSE,"Recap";#N/A,#N/A,FALSE,"IMI";#N/A,#N/A,FALSE,"IMRM";#N/A,#N/A,FALSE,"Pre1997";#N/A,#N/A,FALSE,"Mgmt. Fee"}</definedName>
    <definedName name="garbage1_5_3" hidden="1">{#N/A,#N/A,FALSE,"Recap";#N/A,#N/A,FALSE,"IMI";#N/A,#N/A,FALSE,"IMRM";#N/A,#N/A,FALSE,"Pre1997";#N/A,#N/A,FALSE,"Mgmt. Fee"}</definedName>
    <definedName name="garbage2" hidden="1">{#N/A,#N/A,FALSE,"Recap";#N/A,#N/A,FALSE,"IMI";#N/A,#N/A,FALSE,"IMRM";#N/A,#N/A,FALSE,"Pre1997";#N/A,#N/A,FALSE,"Mgmt. Fee"}</definedName>
    <definedName name="garbage2_1" hidden="1">{#N/A,#N/A,FALSE,"Recap";#N/A,#N/A,FALSE,"IMI";#N/A,#N/A,FALSE,"IMRM";#N/A,#N/A,FALSE,"Pre1997";#N/A,#N/A,FALSE,"Mgmt. Fee"}</definedName>
    <definedName name="garbage2_1_1" hidden="1">{#N/A,#N/A,FALSE,"Recap";#N/A,#N/A,FALSE,"IMI";#N/A,#N/A,FALSE,"IMRM";#N/A,#N/A,FALSE,"Pre1997";#N/A,#N/A,FALSE,"Mgmt. Fee"}</definedName>
    <definedName name="garbage2_1_1_1" hidden="1">{#N/A,#N/A,FALSE,"Recap";#N/A,#N/A,FALSE,"IMI";#N/A,#N/A,FALSE,"IMRM";#N/A,#N/A,FALSE,"Pre1997";#N/A,#N/A,FALSE,"Mgmt. Fee"}</definedName>
    <definedName name="garbage2_1_1_2" hidden="1">{#N/A,#N/A,FALSE,"Recap";#N/A,#N/A,FALSE,"IMI";#N/A,#N/A,FALSE,"IMRM";#N/A,#N/A,FALSE,"Pre1997";#N/A,#N/A,FALSE,"Mgmt. Fee"}</definedName>
    <definedName name="garbage2_1_2" hidden="1">{#N/A,#N/A,FALSE,"Recap";#N/A,#N/A,FALSE,"IMI";#N/A,#N/A,FALSE,"IMRM";#N/A,#N/A,FALSE,"Pre1997";#N/A,#N/A,FALSE,"Mgmt. Fee"}</definedName>
    <definedName name="garbage2_1_3" hidden="1">{#N/A,#N/A,FALSE,"Recap";#N/A,#N/A,FALSE,"IMI";#N/A,#N/A,FALSE,"IMRM";#N/A,#N/A,FALSE,"Pre1997";#N/A,#N/A,FALSE,"Mgmt. Fee"}</definedName>
    <definedName name="garbage2_2" hidden="1">{#N/A,#N/A,FALSE,"Recap";#N/A,#N/A,FALSE,"IMI";#N/A,#N/A,FALSE,"IMRM";#N/A,#N/A,FALSE,"Pre1997";#N/A,#N/A,FALSE,"Mgmt. Fee"}</definedName>
    <definedName name="garbage2_2_1" hidden="1">{#N/A,#N/A,FALSE,"Recap";#N/A,#N/A,FALSE,"IMI";#N/A,#N/A,FALSE,"IMRM";#N/A,#N/A,FALSE,"Pre1997";#N/A,#N/A,FALSE,"Mgmt. Fee"}</definedName>
    <definedName name="garbage2_2_1_1" hidden="1">{#N/A,#N/A,FALSE,"Recap";#N/A,#N/A,FALSE,"IMI";#N/A,#N/A,FALSE,"IMRM";#N/A,#N/A,FALSE,"Pre1997";#N/A,#N/A,FALSE,"Mgmt. Fee"}</definedName>
    <definedName name="garbage2_2_1_2" hidden="1">{#N/A,#N/A,FALSE,"Recap";#N/A,#N/A,FALSE,"IMI";#N/A,#N/A,FALSE,"IMRM";#N/A,#N/A,FALSE,"Pre1997";#N/A,#N/A,FALSE,"Mgmt. Fee"}</definedName>
    <definedName name="garbage2_2_2" hidden="1">{#N/A,#N/A,FALSE,"Recap";#N/A,#N/A,FALSE,"IMI";#N/A,#N/A,FALSE,"IMRM";#N/A,#N/A,FALSE,"Pre1997";#N/A,#N/A,FALSE,"Mgmt. Fee"}</definedName>
    <definedName name="garbage2_2_3" hidden="1">{#N/A,#N/A,FALSE,"Recap";#N/A,#N/A,FALSE,"IMI";#N/A,#N/A,FALSE,"IMRM";#N/A,#N/A,FALSE,"Pre1997";#N/A,#N/A,FALSE,"Mgmt. Fee"}</definedName>
    <definedName name="garbage2_3" hidden="1">{#N/A,#N/A,FALSE,"Recap";#N/A,#N/A,FALSE,"IMI";#N/A,#N/A,FALSE,"IMRM";#N/A,#N/A,FALSE,"Pre1997";#N/A,#N/A,FALSE,"Mgmt. Fee"}</definedName>
    <definedName name="garbage2_3_1" hidden="1">{#N/A,#N/A,FALSE,"Recap";#N/A,#N/A,FALSE,"IMI";#N/A,#N/A,FALSE,"IMRM";#N/A,#N/A,FALSE,"Pre1997";#N/A,#N/A,FALSE,"Mgmt. Fee"}</definedName>
    <definedName name="garbage2_3_1_1" hidden="1">{#N/A,#N/A,FALSE,"Recap";#N/A,#N/A,FALSE,"IMI";#N/A,#N/A,FALSE,"IMRM";#N/A,#N/A,FALSE,"Pre1997";#N/A,#N/A,FALSE,"Mgmt. Fee"}</definedName>
    <definedName name="garbage2_3_1_2" hidden="1">{#N/A,#N/A,FALSE,"Recap";#N/A,#N/A,FALSE,"IMI";#N/A,#N/A,FALSE,"IMRM";#N/A,#N/A,FALSE,"Pre1997";#N/A,#N/A,FALSE,"Mgmt. Fee"}</definedName>
    <definedName name="garbage2_3_2" hidden="1">{#N/A,#N/A,FALSE,"Recap";#N/A,#N/A,FALSE,"IMI";#N/A,#N/A,FALSE,"IMRM";#N/A,#N/A,FALSE,"Pre1997";#N/A,#N/A,FALSE,"Mgmt. Fee"}</definedName>
    <definedName name="garbage2_3_3" hidden="1">{#N/A,#N/A,FALSE,"Recap";#N/A,#N/A,FALSE,"IMI";#N/A,#N/A,FALSE,"IMRM";#N/A,#N/A,FALSE,"Pre1997";#N/A,#N/A,FALSE,"Mgmt. Fee"}</definedName>
    <definedName name="garbage2_4" hidden="1">{#N/A,#N/A,FALSE,"Recap";#N/A,#N/A,FALSE,"IMI";#N/A,#N/A,FALSE,"IMRM";#N/A,#N/A,FALSE,"Pre1997";#N/A,#N/A,FALSE,"Mgmt. Fee"}</definedName>
    <definedName name="garbage2_4_1" hidden="1">{#N/A,#N/A,FALSE,"Recap";#N/A,#N/A,FALSE,"IMI";#N/A,#N/A,FALSE,"IMRM";#N/A,#N/A,FALSE,"Pre1997";#N/A,#N/A,FALSE,"Mgmt. Fee"}</definedName>
    <definedName name="garbage2_4_1_1" hidden="1">{#N/A,#N/A,FALSE,"Recap";#N/A,#N/A,FALSE,"IMI";#N/A,#N/A,FALSE,"IMRM";#N/A,#N/A,FALSE,"Pre1997";#N/A,#N/A,FALSE,"Mgmt. Fee"}</definedName>
    <definedName name="garbage2_4_1_2" hidden="1">{#N/A,#N/A,FALSE,"Recap";#N/A,#N/A,FALSE,"IMI";#N/A,#N/A,FALSE,"IMRM";#N/A,#N/A,FALSE,"Pre1997";#N/A,#N/A,FALSE,"Mgmt. Fee"}</definedName>
    <definedName name="garbage2_4_2" hidden="1">{#N/A,#N/A,FALSE,"Recap";#N/A,#N/A,FALSE,"IMI";#N/A,#N/A,FALSE,"IMRM";#N/A,#N/A,FALSE,"Pre1997";#N/A,#N/A,FALSE,"Mgmt. Fee"}</definedName>
    <definedName name="garbage2_4_3" hidden="1">{#N/A,#N/A,FALSE,"Recap";#N/A,#N/A,FALSE,"IMI";#N/A,#N/A,FALSE,"IMRM";#N/A,#N/A,FALSE,"Pre1997";#N/A,#N/A,FALSE,"Mgmt. Fee"}</definedName>
    <definedName name="garbage2_5" hidden="1">{#N/A,#N/A,FALSE,"Recap";#N/A,#N/A,FALSE,"IMI";#N/A,#N/A,FALSE,"IMRM";#N/A,#N/A,FALSE,"Pre1997";#N/A,#N/A,FALSE,"Mgmt. Fee"}</definedName>
    <definedName name="garbage2_5_1" hidden="1">{#N/A,#N/A,FALSE,"Recap";#N/A,#N/A,FALSE,"IMI";#N/A,#N/A,FALSE,"IMRM";#N/A,#N/A,FALSE,"Pre1997";#N/A,#N/A,FALSE,"Mgmt. Fee"}</definedName>
    <definedName name="garbage2_5_1_1" hidden="1">{#N/A,#N/A,FALSE,"Recap";#N/A,#N/A,FALSE,"IMI";#N/A,#N/A,FALSE,"IMRM";#N/A,#N/A,FALSE,"Pre1997";#N/A,#N/A,FALSE,"Mgmt. Fee"}</definedName>
    <definedName name="garbage2_5_1_2" hidden="1">{#N/A,#N/A,FALSE,"Recap";#N/A,#N/A,FALSE,"IMI";#N/A,#N/A,FALSE,"IMRM";#N/A,#N/A,FALSE,"Pre1997";#N/A,#N/A,FALSE,"Mgmt. Fee"}</definedName>
    <definedName name="garbage2_5_2" hidden="1">{#N/A,#N/A,FALSE,"Recap";#N/A,#N/A,FALSE,"IMI";#N/A,#N/A,FALSE,"IMRM";#N/A,#N/A,FALSE,"Pre1997";#N/A,#N/A,FALSE,"Mgmt. Fee"}</definedName>
    <definedName name="garbage2_5_3" hidden="1">{#N/A,#N/A,FALSE,"Recap";#N/A,#N/A,FALSE,"IMI";#N/A,#N/A,FALSE,"IMRM";#N/A,#N/A,FALSE,"Pre1997";#N/A,#N/A,FALSE,"Mgmt. Fee"}</definedName>
    <definedName name="garbage3" hidden="1">{#N/A,#N/A,FALSE,"Recap";#N/A,#N/A,FALSE,"IMI";#N/A,#N/A,FALSE,"IMRM";#N/A,#N/A,FALSE,"Pre1997";#N/A,#N/A,FALSE,"Mgmt. Fee"}</definedName>
    <definedName name="garbage3_1" hidden="1">{#N/A,#N/A,FALSE,"Recap";#N/A,#N/A,FALSE,"IMI";#N/A,#N/A,FALSE,"IMRM";#N/A,#N/A,FALSE,"Pre1997";#N/A,#N/A,FALSE,"Mgmt. Fee"}</definedName>
    <definedName name="garbage3_1_1" hidden="1">{#N/A,#N/A,FALSE,"Recap";#N/A,#N/A,FALSE,"IMI";#N/A,#N/A,FALSE,"IMRM";#N/A,#N/A,FALSE,"Pre1997";#N/A,#N/A,FALSE,"Mgmt. Fee"}</definedName>
    <definedName name="garbage3_1_1_1" hidden="1">{#N/A,#N/A,FALSE,"Recap";#N/A,#N/A,FALSE,"IMI";#N/A,#N/A,FALSE,"IMRM";#N/A,#N/A,FALSE,"Pre1997";#N/A,#N/A,FALSE,"Mgmt. Fee"}</definedName>
    <definedName name="garbage3_1_1_2" hidden="1">{#N/A,#N/A,FALSE,"Recap";#N/A,#N/A,FALSE,"IMI";#N/A,#N/A,FALSE,"IMRM";#N/A,#N/A,FALSE,"Pre1997";#N/A,#N/A,FALSE,"Mgmt. Fee"}</definedName>
    <definedName name="garbage3_1_2" hidden="1">{#N/A,#N/A,FALSE,"Recap";#N/A,#N/A,FALSE,"IMI";#N/A,#N/A,FALSE,"IMRM";#N/A,#N/A,FALSE,"Pre1997";#N/A,#N/A,FALSE,"Mgmt. Fee"}</definedName>
    <definedName name="garbage3_1_3" hidden="1">{#N/A,#N/A,FALSE,"Recap";#N/A,#N/A,FALSE,"IMI";#N/A,#N/A,FALSE,"IMRM";#N/A,#N/A,FALSE,"Pre1997";#N/A,#N/A,FALSE,"Mgmt. Fee"}</definedName>
    <definedName name="garbage3_2" hidden="1">{#N/A,#N/A,FALSE,"Recap";#N/A,#N/A,FALSE,"IMI";#N/A,#N/A,FALSE,"IMRM";#N/A,#N/A,FALSE,"Pre1997";#N/A,#N/A,FALSE,"Mgmt. Fee"}</definedName>
    <definedName name="garbage3_2_1" hidden="1">{#N/A,#N/A,FALSE,"Recap";#N/A,#N/A,FALSE,"IMI";#N/A,#N/A,FALSE,"IMRM";#N/A,#N/A,FALSE,"Pre1997";#N/A,#N/A,FALSE,"Mgmt. Fee"}</definedName>
    <definedName name="garbage3_2_1_1" hidden="1">{#N/A,#N/A,FALSE,"Recap";#N/A,#N/A,FALSE,"IMI";#N/A,#N/A,FALSE,"IMRM";#N/A,#N/A,FALSE,"Pre1997";#N/A,#N/A,FALSE,"Mgmt. Fee"}</definedName>
    <definedName name="garbage3_2_1_2" hidden="1">{#N/A,#N/A,FALSE,"Recap";#N/A,#N/A,FALSE,"IMI";#N/A,#N/A,FALSE,"IMRM";#N/A,#N/A,FALSE,"Pre1997";#N/A,#N/A,FALSE,"Mgmt. Fee"}</definedName>
    <definedName name="garbage3_2_2" hidden="1">{#N/A,#N/A,FALSE,"Recap";#N/A,#N/A,FALSE,"IMI";#N/A,#N/A,FALSE,"IMRM";#N/A,#N/A,FALSE,"Pre1997";#N/A,#N/A,FALSE,"Mgmt. Fee"}</definedName>
    <definedName name="garbage3_2_3" hidden="1">{#N/A,#N/A,FALSE,"Recap";#N/A,#N/A,FALSE,"IMI";#N/A,#N/A,FALSE,"IMRM";#N/A,#N/A,FALSE,"Pre1997";#N/A,#N/A,FALSE,"Mgmt. Fee"}</definedName>
    <definedName name="garbage3_3" hidden="1">{#N/A,#N/A,FALSE,"Recap";#N/A,#N/A,FALSE,"IMI";#N/A,#N/A,FALSE,"IMRM";#N/A,#N/A,FALSE,"Pre1997";#N/A,#N/A,FALSE,"Mgmt. Fee"}</definedName>
    <definedName name="garbage3_3_1" hidden="1">{#N/A,#N/A,FALSE,"Recap";#N/A,#N/A,FALSE,"IMI";#N/A,#N/A,FALSE,"IMRM";#N/A,#N/A,FALSE,"Pre1997";#N/A,#N/A,FALSE,"Mgmt. Fee"}</definedName>
    <definedName name="garbage3_3_1_1" hidden="1">{#N/A,#N/A,FALSE,"Recap";#N/A,#N/A,FALSE,"IMI";#N/A,#N/A,FALSE,"IMRM";#N/A,#N/A,FALSE,"Pre1997";#N/A,#N/A,FALSE,"Mgmt. Fee"}</definedName>
    <definedName name="garbage3_3_1_2" hidden="1">{#N/A,#N/A,FALSE,"Recap";#N/A,#N/A,FALSE,"IMI";#N/A,#N/A,FALSE,"IMRM";#N/A,#N/A,FALSE,"Pre1997";#N/A,#N/A,FALSE,"Mgmt. Fee"}</definedName>
    <definedName name="garbage3_3_2" hidden="1">{#N/A,#N/A,FALSE,"Recap";#N/A,#N/A,FALSE,"IMI";#N/A,#N/A,FALSE,"IMRM";#N/A,#N/A,FALSE,"Pre1997";#N/A,#N/A,FALSE,"Mgmt. Fee"}</definedName>
    <definedName name="garbage3_3_3" hidden="1">{#N/A,#N/A,FALSE,"Recap";#N/A,#N/A,FALSE,"IMI";#N/A,#N/A,FALSE,"IMRM";#N/A,#N/A,FALSE,"Pre1997";#N/A,#N/A,FALSE,"Mgmt. Fee"}</definedName>
    <definedName name="garbage3_4" hidden="1">{#N/A,#N/A,FALSE,"Recap";#N/A,#N/A,FALSE,"IMI";#N/A,#N/A,FALSE,"IMRM";#N/A,#N/A,FALSE,"Pre1997";#N/A,#N/A,FALSE,"Mgmt. Fee"}</definedName>
    <definedName name="garbage3_4_1" hidden="1">{#N/A,#N/A,FALSE,"Recap";#N/A,#N/A,FALSE,"IMI";#N/A,#N/A,FALSE,"IMRM";#N/A,#N/A,FALSE,"Pre1997";#N/A,#N/A,FALSE,"Mgmt. Fee"}</definedName>
    <definedName name="garbage3_4_1_1" hidden="1">{#N/A,#N/A,FALSE,"Recap";#N/A,#N/A,FALSE,"IMI";#N/A,#N/A,FALSE,"IMRM";#N/A,#N/A,FALSE,"Pre1997";#N/A,#N/A,FALSE,"Mgmt. Fee"}</definedName>
    <definedName name="garbage3_4_1_2" hidden="1">{#N/A,#N/A,FALSE,"Recap";#N/A,#N/A,FALSE,"IMI";#N/A,#N/A,FALSE,"IMRM";#N/A,#N/A,FALSE,"Pre1997";#N/A,#N/A,FALSE,"Mgmt. Fee"}</definedName>
    <definedName name="garbage3_4_2" hidden="1">{#N/A,#N/A,FALSE,"Recap";#N/A,#N/A,FALSE,"IMI";#N/A,#N/A,FALSE,"IMRM";#N/A,#N/A,FALSE,"Pre1997";#N/A,#N/A,FALSE,"Mgmt. Fee"}</definedName>
    <definedName name="garbage3_4_3" hidden="1">{#N/A,#N/A,FALSE,"Recap";#N/A,#N/A,FALSE,"IMI";#N/A,#N/A,FALSE,"IMRM";#N/A,#N/A,FALSE,"Pre1997";#N/A,#N/A,FALSE,"Mgmt. Fee"}</definedName>
    <definedName name="garbage3_5" hidden="1">{#N/A,#N/A,FALSE,"Recap";#N/A,#N/A,FALSE,"IMI";#N/A,#N/A,FALSE,"IMRM";#N/A,#N/A,FALSE,"Pre1997";#N/A,#N/A,FALSE,"Mgmt. Fee"}</definedName>
    <definedName name="garbage3_5_1" hidden="1">{#N/A,#N/A,FALSE,"Recap";#N/A,#N/A,FALSE,"IMI";#N/A,#N/A,FALSE,"IMRM";#N/A,#N/A,FALSE,"Pre1997";#N/A,#N/A,FALSE,"Mgmt. Fee"}</definedName>
    <definedName name="garbage3_5_1_1" hidden="1">{#N/A,#N/A,FALSE,"Recap";#N/A,#N/A,FALSE,"IMI";#N/A,#N/A,FALSE,"IMRM";#N/A,#N/A,FALSE,"Pre1997";#N/A,#N/A,FALSE,"Mgmt. Fee"}</definedName>
    <definedName name="garbage3_5_1_2" hidden="1">{#N/A,#N/A,FALSE,"Recap";#N/A,#N/A,FALSE,"IMI";#N/A,#N/A,FALSE,"IMRM";#N/A,#N/A,FALSE,"Pre1997";#N/A,#N/A,FALSE,"Mgmt. Fee"}</definedName>
    <definedName name="garbage3_5_2" hidden="1">{#N/A,#N/A,FALSE,"Recap";#N/A,#N/A,FALSE,"IMI";#N/A,#N/A,FALSE,"IMRM";#N/A,#N/A,FALSE,"Pre1997";#N/A,#N/A,FALSE,"Mgmt. Fee"}</definedName>
    <definedName name="garbage3_5_3" hidden="1">{#N/A,#N/A,FALSE,"Recap";#N/A,#N/A,FALSE,"IMI";#N/A,#N/A,FALSE,"IMRM";#N/A,#N/A,FALSE,"Pre1997";#N/A,#N/A,FALSE,"Mgmt. Fee"}</definedName>
    <definedName name="garbage4" hidden="1">{#N/A,#N/A,FALSE,"Recap";#N/A,#N/A,FALSE,"IMI";#N/A,#N/A,FALSE,"IMRM";#N/A,#N/A,FALSE,"Pre1997";#N/A,#N/A,FALSE,"Mgmt. Fee"}</definedName>
    <definedName name="garbage4_1" hidden="1">{#N/A,#N/A,FALSE,"Recap";#N/A,#N/A,FALSE,"IMI";#N/A,#N/A,FALSE,"IMRM";#N/A,#N/A,FALSE,"Pre1997";#N/A,#N/A,FALSE,"Mgmt. Fee"}</definedName>
    <definedName name="garbage4_1_1" hidden="1">{#N/A,#N/A,FALSE,"Recap";#N/A,#N/A,FALSE,"IMI";#N/A,#N/A,FALSE,"IMRM";#N/A,#N/A,FALSE,"Pre1997";#N/A,#N/A,FALSE,"Mgmt. Fee"}</definedName>
    <definedName name="garbage4_1_1_1" hidden="1">{#N/A,#N/A,FALSE,"Recap";#N/A,#N/A,FALSE,"IMI";#N/A,#N/A,FALSE,"IMRM";#N/A,#N/A,FALSE,"Pre1997";#N/A,#N/A,FALSE,"Mgmt. Fee"}</definedName>
    <definedName name="garbage4_1_1_2" hidden="1">{#N/A,#N/A,FALSE,"Recap";#N/A,#N/A,FALSE,"IMI";#N/A,#N/A,FALSE,"IMRM";#N/A,#N/A,FALSE,"Pre1997";#N/A,#N/A,FALSE,"Mgmt. Fee"}</definedName>
    <definedName name="garbage4_1_2" hidden="1">{#N/A,#N/A,FALSE,"Recap";#N/A,#N/A,FALSE,"IMI";#N/A,#N/A,FALSE,"IMRM";#N/A,#N/A,FALSE,"Pre1997";#N/A,#N/A,FALSE,"Mgmt. Fee"}</definedName>
    <definedName name="garbage4_1_3" hidden="1">{#N/A,#N/A,FALSE,"Recap";#N/A,#N/A,FALSE,"IMI";#N/A,#N/A,FALSE,"IMRM";#N/A,#N/A,FALSE,"Pre1997";#N/A,#N/A,FALSE,"Mgmt. Fee"}</definedName>
    <definedName name="garbage4_2" hidden="1">{#N/A,#N/A,FALSE,"Recap";#N/A,#N/A,FALSE,"IMI";#N/A,#N/A,FALSE,"IMRM";#N/A,#N/A,FALSE,"Pre1997";#N/A,#N/A,FALSE,"Mgmt. Fee"}</definedName>
    <definedName name="garbage4_2_1" hidden="1">{#N/A,#N/A,FALSE,"Recap";#N/A,#N/A,FALSE,"IMI";#N/A,#N/A,FALSE,"IMRM";#N/A,#N/A,FALSE,"Pre1997";#N/A,#N/A,FALSE,"Mgmt. Fee"}</definedName>
    <definedName name="garbage4_2_1_1" hidden="1">{#N/A,#N/A,FALSE,"Recap";#N/A,#N/A,FALSE,"IMI";#N/A,#N/A,FALSE,"IMRM";#N/A,#N/A,FALSE,"Pre1997";#N/A,#N/A,FALSE,"Mgmt. Fee"}</definedName>
    <definedName name="garbage4_2_1_2" hidden="1">{#N/A,#N/A,FALSE,"Recap";#N/A,#N/A,FALSE,"IMI";#N/A,#N/A,FALSE,"IMRM";#N/A,#N/A,FALSE,"Pre1997";#N/A,#N/A,FALSE,"Mgmt. Fee"}</definedName>
    <definedName name="garbage4_2_2" hidden="1">{#N/A,#N/A,FALSE,"Recap";#N/A,#N/A,FALSE,"IMI";#N/A,#N/A,FALSE,"IMRM";#N/A,#N/A,FALSE,"Pre1997";#N/A,#N/A,FALSE,"Mgmt. Fee"}</definedName>
    <definedName name="garbage4_2_3" hidden="1">{#N/A,#N/A,FALSE,"Recap";#N/A,#N/A,FALSE,"IMI";#N/A,#N/A,FALSE,"IMRM";#N/A,#N/A,FALSE,"Pre1997";#N/A,#N/A,FALSE,"Mgmt. Fee"}</definedName>
    <definedName name="garbage4_3" hidden="1">{#N/A,#N/A,FALSE,"Recap";#N/A,#N/A,FALSE,"IMI";#N/A,#N/A,FALSE,"IMRM";#N/A,#N/A,FALSE,"Pre1997";#N/A,#N/A,FALSE,"Mgmt. Fee"}</definedName>
    <definedName name="garbage4_3_1" hidden="1">{#N/A,#N/A,FALSE,"Recap";#N/A,#N/A,FALSE,"IMI";#N/A,#N/A,FALSE,"IMRM";#N/A,#N/A,FALSE,"Pre1997";#N/A,#N/A,FALSE,"Mgmt. Fee"}</definedName>
    <definedName name="garbage4_3_1_1" hidden="1">{#N/A,#N/A,FALSE,"Recap";#N/A,#N/A,FALSE,"IMI";#N/A,#N/A,FALSE,"IMRM";#N/A,#N/A,FALSE,"Pre1997";#N/A,#N/A,FALSE,"Mgmt. Fee"}</definedName>
    <definedName name="garbage4_3_1_2" hidden="1">{#N/A,#N/A,FALSE,"Recap";#N/A,#N/A,FALSE,"IMI";#N/A,#N/A,FALSE,"IMRM";#N/A,#N/A,FALSE,"Pre1997";#N/A,#N/A,FALSE,"Mgmt. Fee"}</definedName>
    <definedName name="garbage4_3_2" hidden="1">{#N/A,#N/A,FALSE,"Recap";#N/A,#N/A,FALSE,"IMI";#N/A,#N/A,FALSE,"IMRM";#N/A,#N/A,FALSE,"Pre1997";#N/A,#N/A,FALSE,"Mgmt. Fee"}</definedName>
    <definedName name="garbage4_3_3" hidden="1">{#N/A,#N/A,FALSE,"Recap";#N/A,#N/A,FALSE,"IMI";#N/A,#N/A,FALSE,"IMRM";#N/A,#N/A,FALSE,"Pre1997";#N/A,#N/A,FALSE,"Mgmt. Fee"}</definedName>
    <definedName name="garbage4_4" hidden="1">{#N/A,#N/A,FALSE,"Recap";#N/A,#N/A,FALSE,"IMI";#N/A,#N/A,FALSE,"IMRM";#N/A,#N/A,FALSE,"Pre1997";#N/A,#N/A,FALSE,"Mgmt. Fee"}</definedName>
    <definedName name="garbage4_4_1" hidden="1">{#N/A,#N/A,FALSE,"Recap";#N/A,#N/A,FALSE,"IMI";#N/A,#N/A,FALSE,"IMRM";#N/A,#N/A,FALSE,"Pre1997";#N/A,#N/A,FALSE,"Mgmt. Fee"}</definedName>
    <definedName name="garbage4_4_1_1" hidden="1">{#N/A,#N/A,FALSE,"Recap";#N/A,#N/A,FALSE,"IMI";#N/A,#N/A,FALSE,"IMRM";#N/A,#N/A,FALSE,"Pre1997";#N/A,#N/A,FALSE,"Mgmt. Fee"}</definedName>
    <definedName name="garbage4_4_1_2" hidden="1">{#N/A,#N/A,FALSE,"Recap";#N/A,#N/A,FALSE,"IMI";#N/A,#N/A,FALSE,"IMRM";#N/A,#N/A,FALSE,"Pre1997";#N/A,#N/A,FALSE,"Mgmt. Fee"}</definedName>
    <definedName name="garbage4_4_2" hidden="1">{#N/A,#N/A,FALSE,"Recap";#N/A,#N/A,FALSE,"IMI";#N/A,#N/A,FALSE,"IMRM";#N/A,#N/A,FALSE,"Pre1997";#N/A,#N/A,FALSE,"Mgmt. Fee"}</definedName>
    <definedName name="garbage4_4_3" hidden="1">{#N/A,#N/A,FALSE,"Recap";#N/A,#N/A,FALSE,"IMI";#N/A,#N/A,FALSE,"IMRM";#N/A,#N/A,FALSE,"Pre1997";#N/A,#N/A,FALSE,"Mgmt. Fee"}</definedName>
    <definedName name="garbage4_5" hidden="1">{#N/A,#N/A,FALSE,"Recap";#N/A,#N/A,FALSE,"IMI";#N/A,#N/A,FALSE,"IMRM";#N/A,#N/A,FALSE,"Pre1997";#N/A,#N/A,FALSE,"Mgmt. Fee"}</definedName>
    <definedName name="garbage4_5_1" hidden="1">{#N/A,#N/A,FALSE,"Recap";#N/A,#N/A,FALSE,"IMI";#N/A,#N/A,FALSE,"IMRM";#N/A,#N/A,FALSE,"Pre1997";#N/A,#N/A,FALSE,"Mgmt. Fee"}</definedName>
    <definedName name="garbage4_5_1_1" hidden="1">{#N/A,#N/A,FALSE,"Recap";#N/A,#N/A,FALSE,"IMI";#N/A,#N/A,FALSE,"IMRM";#N/A,#N/A,FALSE,"Pre1997";#N/A,#N/A,FALSE,"Mgmt. Fee"}</definedName>
    <definedName name="garbage4_5_1_2" hidden="1">{#N/A,#N/A,FALSE,"Recap";#N/A,#N/A,FALSE,"IMI";#N/A,#N/A,FALSE,"IMRM";#N/A,#N/A,FALSE,"Pre1997";#N/A,#N/A,FALSE,"Mgmt. Fee"}</definedName>
    <definedName name="garbage4_5_2" hidden="1">{#N/A,#N/A,FALSE,"Recap";#N/A,#N/A,FALSE,"IMI";#N/A,#N/A,FALSE,"IMRM";#N/A,#N/A,FALSE,"Pre1997";#N/A,#N/A,FALSE,"Mgmt. Fee"}</definedName>
    <definedName name="garbage4_5_3" hidden="1">{#N/A,#N/A,FALSE,"Recap";#N/A,#N/A,FALSE,"IMI";#N/A,#N/A,FALSE,"IMRM";#N/A,#N/A,FALSE,"Pre1997";#N/A,#N/A,FALSE,"Mgmt. Fee"}</definedName>
    <definedName name="gcs" hidden="1">{"'Apr-00'!$B$4:$AD$44"}</definedName>
    <definedName name="GDF" hidden="1">{#N/A,#N/A,FALSE,"COMP"}</definedName>
    <definedName name="Geography" hidden="1">{"Expensem All",#N/A,FALSE,"Exp";"Expensem Eng",#N/A,FALSE,"Eng";"Exp by Eng Proj by Month",#N/A,FALSE,"Eng";"Expensem Mkt",#N/A,FALSE,"Mkt";"Expensem Sales",#N/A,FALSE,"Sales";"Expensem Mfg",#N/A,FALSE,"Mfg";"Expensem Serv",#N/A,FALSE,"Serv";"Expensem General",#N/A,FALSE,"G&amp;A"}</definedName>
    <definedName name="gfdg" hidden="1">{#N/A,#N/A,FALSE,"Sheet1"}</definedName>
    <definedName name="gfhfghfghgf" hidden="1">{"'Sheet1'!$A$1:$F$150"}</definedName>
    <definedName name="ggggg" hidden="1">{#N/A,#N/A,FALSE,"מערך הלוגיסטיקה"}</definedName>
    <definedName name="gggggg" hidden="1">{#N/A,#N/A,FALSE,"מערך הלוגיסטיקה"}</definedName>
    <definedName name="gggggggg" hidden="1">{#N/A,#N/A,FALSE,"מערך הלוגיסטיקה"}</definedName>
    <definedName name="gggggggggggg" hidden="1">{#N/A,#N/A,FALSE,"מערך הלוגיסטיקה"}</definedName>
    <definedName name="GHGHGH" hidden="1">{"'미착금액'!$A$4:$G$14"}</definedName>
    <definedName name="GHHJHIJ" hidden="1">{#N/A,#N/A,FALSE,"Sheet1"}</definedName>
    <definedName name="ghjdsuh" hidden="1">{#N/A,#N/A,FALSE,"Sheet1"}</definedName>
    <definedName name="gjygj" hidden="1">{#N/A,#N/A,FALSE,"COMP"}</definedName>
    <definedName name="gs" hidden="1">{#N/A,#N/A,FALSE,"DAOCM 2차 검토"}</definedName>
    <definedName name="gtrgrtgr" hidden="1">{#N/A,#N/A,FALSE,"$170M Cash";#N/A,#N/A,FALSE,"$250M Cash";#N/A,#N/A,FALSE,"$325M Cash"}</definedName>
    <definedName name="gtrt" hidden="1">{#N/A,#N/A,FALSE,"DAOCM 2차 검토"}</definedName>
    <definedName name="gvdd" hidden="1">{#N/A,#N/A,FALSE,"DAOCM 2차 검토"}</definedName>
    <definedName name="h" hidden="1">{"'Standalone List Price Trends'!$A$1:$X$56"}</definedName>
    <definedName name="HANDA" hidden="1">{#N/A,#N/A,FALSE,"회선임차현황"}</definedName>
    <definedName name="Header1" hidden="1">IF(COUNTA(#REF!)=0,0,INDEX(#REF!,MATCH(ROW(#REF!),#REF!,TRUE)))+1</definedName>
    <definedName name="Header2" hidden="1">#REF!-1 &amp; "." &amp; MAX(1,COUNTA(INDEX(#REF!,MATCH(#REF!-1,#REF!,FALSE)):#REF!))</definedName>
    <definedName name="Header4" hidden="1">#REF!-1 &amp; "." &amp; MAX(1,COUNTA(INDEX(#REF!,MATCH(#REF!-1,#REF!,FALSE)):#REF!))</definedName>
    <definedName name="help" hidden="1">{"'Apr-00'!$B$4:$AD$44"}</definedName>
    <definedName name="hgkjhvdmjd" hidden="1">{#N/A,#N/A,FALSE,"$170M Cash";#N/A,#N/A,FALSE,"$250M Cash";#N/A,#N/A,FALSE,"$325M Cash"}</definedName>
    <definedName name="hgt" hidden="1">#REF!</definedName>
    <definedName name="hhh" hidden="1">{#N/A,#N/A,TRUE,"4Q BCG";#N/A,#N/A,TRUE,"4Q w|o Wireless";#N/A,#N/A,TRUE,"4Q Wireless"}</definedName>
    <definedName name="hhhhhhh" hidden="1">{"'Apr-00'!$B$4:$AD$44"}</definedName>
    <definedName name="Hi" hidden="1">#REF!</definedName>
    <definedName name="HIJL" hidden="1">{#N/A,#N/A,FALSE,"Sheet1"}</definedName>
    <definedName name="him" hidden="1">{#N/A,#N/A,TRUE,"constb"}</definedName>
    <definedName name="HTML" hidden="1">{"'Apr-00'!$B$4:$AD$44"}</definedName>
    <definedName name="HTML_CodePage" hidden="1">1252</definedName>
    <definedName name="HTML_Control" hidden="1">{"'Sheet1'!$A$1:$F$150"}</definedName>
    <definedName name="HTML_Control1" hidden="1">{"'RF Parameters Worksheet'!$A$1:$V$50"}</definedName>
    <definedName name="HTML_Controlb" hidden="1">{"'Apr-00'!$B$4:$AD$44"}</definedName>
    <definedName name="HTML_Description" hidden="1">""</definedName>
    <definedName name="HTML_Email" hidden="1">""</definedName>
    <definedName name="HTML_Header" hidden="1">""</definedName>
    <definedName name="HTML_HELP" hidden="1">{"'Apr-00'!$B$4:$AD$44"}</definedName>
    <definedName name="HTML_LastUpdate" hidden="1">"2/5/99"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"\\Netapp\home\admin\Intranet\mrktg\price.htm"</definedName>
    <definedName name="HTML_Title" hidden="1">"pricelist"</definedName>
    <definedName name="HTML1_1" hidden="1">"'[97선풍기.xls]`97FAN 이동'!$B$1:$R$28"</definedName>
    <definedName name="HTML1_10" hidden="1">""</definedName>
    <definedName name="HTML1_11" hidden="1">1</definedName>
    <definedName name="HTML1_12" hidden="1">"C:\data\JSCH\FAN.htm"</definedName>
    <definedName name="HTML1_2" hidden="1">1</definedName>
    <definedName name="HTML1_3" hidden="1">"97선풍기.xl"</definedName>
    <definedName name="HTML1_4" hidden="1">"`97FAN 이동"</definedName>
    <definedName name="HTML1_5" hidden="1">""</definedName>
    <definedName name="HTML1_6" hidden="1">-4146</definedName>
    <definedName name="HTML1_7" hidden="1">-4146</definedName>
    <definedName name="HTML1_8" hidden="1">"97-06-17"</definedName>
    <definedName name="HTML1_9" hidden="1">"정서채"</definedName>
    <definedName name="HTMLCount" hidden="1">1</definedName>
    <definedName name="HUh" hidden="1">{"'Standalone List Price Trends'!$A$1:$X$56"}</definedName>
    <definedName name="int" hidden="1">{#N/A,#N/A,FALSE,"COMP"}</definedName>
    <definedName name="INTER" hidden="1">#REF!</definedName>
    <definedName name="IntroPrintArea" hidden="1">#REF!</definedName>
    <definedName name="IO"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IQ" hidden="1">{"'Summary'!$A$1:$J$46"}</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AVG_PRICE_TARGET" hidden="1">"c82"</definedName>
    <definedName name="IQ_CAL_Q_EST_REUT" hidden="1">"c6800"</definedName>
    <definedName name="IQ_CAL_Y_EST_REUT" hidden="1">"c6801"</definedName>
    <definedName name="IQ_CAPEX_BR" hidden="1">"c111"</definedName>
    <definedName name="IQ_CASH_ACQUIRE_CF_1" hidden="1">"c1630"</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TRACTS_OTHER_COMMODITIES_EQUITIES._FDIC" hidden="1">"c6522"</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PS_GW_EST_REUT" hidden="1">"c5389"</definedName>
    <definedName name="IQ_EPS_GW_HIGH_EST_REUT" hidden="1">"c5391"</definedName>
    <definedName name="IQ_EPS_GW_LOW_EST_REUT" hidden="1">"c5392"</definedName>
    <definedName name="IQ_EPS_GW_MEDIAN_EST_REUT" hidden="1">"c5390"</definedName>
    <definedName name="IQ_EPS_GW_NUM_EST_REUT" hidden="1">"c5393"</definedName>
    <definedName name="IQ_EPS_GW_STDDEV_EST_REUT" hidden="1">"c5394"</definedName>
    <definedName name="IQ_EPS_NORM_EST_REUT" hidden="1">"c5326"</definedName>
    <definedName name="IQ_EPS_NORM_HIGH_EST_REUT" hidden="1">"c5328"</definedName>
    <definedName name="IQ_EPS_NORM_LOW_EST_REUT" hidden="1">"c5329"</definedName>
    <definedName name="IQ_EPS_NORM_MEDIAN_EST_REUT" hidden="1">"c5327"</definedName>
    <definedName name="IQ_EPS_NORM_NUM_EST_REUT" hidden="1">"c5330"</definedName>
    <definedName name="IQ_EPS_NORM_STDDEV_EST_REUT" hidden="1">"c5331"</definedName>
    <definedName name="IQ_EPS_REPORTED_EST_REUT" hidden="1">"c5396"</definedName>
    <definedName name="IQ_EPS_REPORTED_HIGH_EST_REUT" hidden="1">"c5398"</definedName>
    <definedName name="IQ_EPS_REPORTED_LOW_EST_REUT" hidden="1">"c5399"</definedName>
    <definedName name="IQ_EPS_REPORTED_MEDIAN_EST_REUT" hidden="1">"c5397"</definedName>
    <definedName name="IQ_EPS_REPORTED_NUM_EST_REUT" hidden="1">"c5400"</definedName>
    <definedName name="IQ_EPS_REPORTED_STDDEV_EST_REUT" hidden="1">"c5401"</definedName>
    <definedName name="IQ_EST_ACT_EPS_GW_REUT" hidden="1">"c5395"</definedName>
    <definedName name="IQ_EST_ACT_EPS_NORM_REUT" hidden="1">"c5332"</definedName>
    <definedName name="IQ_EST_ACT_EPS_REPORTED_REUT" hidden="1">"c5402"</definedName>
    <definedName name="IQ_EST_EPS_GW_DIFF_REUT" hidden="1">"c5429"</definedName>
    <definedName name="IQ_EST_EPS_GW_SURPRISE_PERCENT_REUT" hidden="1">"c5430"</definedName>
    <definedName name="IQ_EST_EPS_NORM_DIFF_REUT" hidden="1">"c5411"</definedName>
    <definedName name="IQ_EST_EPS_NORM_SURPRISE_PERCENT_REUT" hidden="1">"c5412"</definedName>
    <definedName name="IQ_EST_EPS_REPORT_DIFF_REUT" hidden="1">"c5431"</definedName>
    <definedName name="IQ_EST_EPS_REPORT_SURPRISE_PERCENT_REUT" hidden="1">"c5432"</definedName>
    <definedName name="IQ_EXTRA_ACC_ITEMS_BR" hidden="1">"c412"</definedName>
    <definedName name="IQ_FINANCING_OBLIG_CURRENT_1" hidden="1">"c11753"</definedName>
    <definedName name="IQ_FINANCING_OBLIG_NON_CURRENT_1" hidden="1">"c11754"</definedName>
    <definedName name="IQ_FISCAL_Q_EST_REUT" hidden="1">"c6798"</definedName>
    <definedName name="IQ_FISCAL_Y_EST_REUT" hidden="1">"c6799"</definedName>
    <definedName name="IQ_FOREIGN_BRANCHES_U.S._BANKS_LOANS_FDIC" hidden="1">"c6438"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44545.6957175926</definedName>
    <definedName name="IQ_NAV_ACT_OR_EST" hidden="1">"c2225"</definedName>
    <definedName name="IQ_NET_DEBT_ISSUED_BR" hidden="1">"c753"</definedName>
    <definedName name="IQ_NET_INT_INC_BR" hidden="1">"c765"</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OUTSTANDING_FILING_DATE_1" hidden="1">"c2127"</definedName>
    <definedName name="IQ_PC_WRITTEN" hidden="1">"c1027"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EVISION_DATE__1" hidden="1">38867.4991550926</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PENSION_OBLIGATION" hidden="1">"c1292"</definedName>
    <definedName name="IQ_TOTAL_REV_BR" hidden="1">"c1303"</definedName>
    <definedName name="IQ_TREASURY_OTHER_EQUITY_BR" hidden="1">"c1314"</definedName>
    <definedName name="IQ_UNEARN_REV_CURRENT_BR" hidden="1">"c1324"</definedName>
    <definedName name="IQ_XDIV_DATE_1" hidden="1">"c2203"</definedName>
    <definedName name="IQ_YTDMONTH" hidden="1">130000</definedName>
    <definedName name="IQI" hidden="1">{"'Summary'!$A$1:$J$46"}</definedName>
    <definedName name="IQRDataA8" hidden="1">#REF!</definedName>
    <definedName name="IQRDataB8" hidden="1">#REF!</definedName>
    <definedName name="IQRDataC8" hidden="1">#REF!</definedName>
    <definedName name="IUYY" hidden="1">{#N/A,#N/A,FALSE,"Aging Summary";#N/A,#N/A,FALSE,"Ratio Analysis";#N/A,#N/A,FALSE,"Test 120 Day Accts";#N/A,#N/A,FALSE,"Tickmarks"}</definedName>
    <definedName name="IWFIC" hidden="1">{#N/A,#N/A,FALSE,"ALM-ASISC"}</definedName>
    <definedName name="IYH" hidden="1">{#N/A,#N/A,FALSE,"Sheet1"}</definedName>
    <definedName name="j" hidden="1">{#N/A,#N/A,FALSE,"מערך הלוגיסטיקה"}</definedName>
    <definedName name="JEONGHO" hidden="1">{#N/A,#N/A,FALSE,"회선임차현황"}</definedName>
    <definedName name="jhgjh" hidden="1">{#N/A,#N/A,FALSE,"מערך הלוגיסטיקה"}</definedName>
    <definedName name="JIRAL" hidden="1">{#N/A,#N/A,FALSE,"회선임차현황"}</definedName>
    <definedName name="jj" hidden="1">{"'Apr-00'!$B$4:$AD$44"}</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jnjlnkjhlg" hidden="1">{#N/A,#N/A,FALSE,"PY 2001";#N/A,#N/A,FALSE,"2002 PLAN";#N/A,#N/A,FALSE,"2002 Act  Cum";#N/A,#N/A,FALSE,"Consol_Month";#N/A,#N/A,FALSE,"Consol_YTD";#N/A,#N/A,FALSE,"TLSI JAN-02 vs PLAN";#N/A,#N/A,FALSE,"TLSI JAN-02 vs PR YEAR";#N/A,#N/A,FALSE,"TrAc";#N/A,#N/A,FALSE,"TrMo"}</definedName>
    <definedName name="JOCNA" hidden="1">{#N/A,#N/A,FALSE,"회선임차현황"}</definedName>
    <definedName name="journal" hidden="1">#REF!</definedName>
    <definedName name="journal4" hidden="1">#REF!</definedName>
    <definedName name="journal5" hidden="1">#REF!</definedName>
    <definedName name="journaljournal" hidden="1">#REF!</definedName>
    <definedName name="JRK" hidden="1">{#N/A,#N/A,FALSE,"3가";#N/A,#N/A,FALSE,"3나";#N/A,#N/A,FALSE,"3다"}</definedName>
    <definedName name="jyu" hidden="1">{#N/A,#N/A,FALSE,"DAOCM 2차 검토"}</definedName>
    <definedName name="k" hidden="1">{"GOING FORWARD",#N/A,FALSE,"02-04 Qtr per Div"}</definedName>
    <definedName name="k_1" hidden="1">{#N/A,#N/A,FALSE,"PLC";#N/A,#N/A,FALSE,"CCC";#N/A,#N/A,FALSE,"ARC";#N/A,#N/A,FALSE,"PLE"}</definedName>
    <definedName name="k_1_1" hidden="1">{#N/A,#N/A,FALSE,"PLC";#N/A,#N/A,FALSE,"CCC";#N/A,#N/A,FALSE,"ARC";#N/A,#N/A,FALSE,"PLE"}</definedName>
    <definedName name="k_1_1_1" hidden="1">{#N/A,#N/A,FALSE,"PLC";#N/A,#N/A,FALSE,"CCC";#N/A,#N/A,FALSE,"ARC";#N/A,#N/A,FALSE,"PLE"}</definedName>
    <definedName name="k_1_1_2" hidden="1">{#N/A,#N/A,FALSE,"PLC";#N/A,#N/A,FALSE,"CCC";#N/A,#N/A,FALSE,"ARC";#N/A,#N/A,FALSE,"PLE"}</definedName>
    <definedName name="k_1_2" hidden="1">{#N/A,#N/A,FALSE,"PLC";#N/A,#N/A,FALSE,"CCC";#N/A,#N/A,FALSE,"ARC";#N/A,#N/A,FALSE,"PLE"}</definedName>
    <definedName name="k_1_3" hidden="1">{#N/A,#N/A,FALSE,"PLC";#N/A,#N/A,FALSE,"CCC";#N/A,#N/A,FALSE,"ARC";#N/A,#N/A,FALSE,"PLE"}</definedName>
    <definedName name="k_2" hidden="1">{#N/A,#N/A,FALSE,"PLC";#N/A,#N/A,FALSE,"CCC";#N/A,#N/A,FALSE,"ARC";#N/A,#N/A,FALSE,"PLE"}</definedName>
    <definedName name="k_2_1" hidden="1">{#N/A,#N/A,FALSE,"PLC";#N/A,#N/A,FALSE,"CCC";#N/A,#N/A,FALSE,"ARC";#N/A,#N/A,FALSE,"PLE"}</definedName>
    <definedName name="k_2_1_1" hidden="1">{#N/A,#N/A,FALSE,"PLC";#N/A,#N/A,FALSE,"CCC";#N/A,#N/A,FALSE,"ARC";#N/A,#N/A,FALSE,"PLE"}</definedName>
    <definedName name="k_2_1_2" hidden="1">{#N/A,#N/A,FALSE,"PLC";#N/A,#N/A,FALSE,"CCC";#N/A,#N/A,FALSE,"ARC";#N/A,#N/A,FALSE,"PLE"}</definedName>
    <definedName name="k_2_2" hidden="1">{#N/A,#N/A,FALSE,"PLC";#N/A,#N/A,FALSE,"CCC";#N/A,#N/A,FALSE,"ARC";#N/A,#N/A,FALSE,"PLE"}</definedName>
    <definedName name="k_2_3" hidden="1">{#N/A,#N/A,FALSE,"PLC";#N/A,#N/A,FALSE,"CCC";#N/A,#N/A,FALSE,"ARC";#N/A,#N/A,FALSE,"PLE"}</definedName>
    <definedName name="k_3" hidden="1">{#N/A,#N/A,FALSE,"PLC";#N/A,#N/A,FALSE,"CCC";#N/A,#N/A,FALSE,"ARC";#N/A,#N/A,FALSE,"PLE"}</definedName>
    <definedName name="k_3_1" hidden="1">{#N/A,#N/A,FALSE,"PLC";#N/A,#N/A,FALSE,"CCC";#N/A,#N/A,FALSE,"ARC";#N/A,#N/A,FALSE,"PLE"}</definedName>
    <definedName name="k_3_1_1" hidden="1">{#N/A,#N/A,FALSE,"PLC";#N/A,#N/A,FALSE,"CCC";#N/A,#N/A,FALSE,"ARC";#N/A,#N/A,FALSE,"PLE"}</definedName>
    <definedName name="k_3_1_2" hidden="1">{#N/A,#N/A,FALSE,"PLC";#N/A,#N/A,FALSE,"CCC";#N/A,#N/A,FALSE,"ARC";#N/A,#N/A,FALSE,"PLE"}</definedName>
    <definedName name="k_3_2" hidden="1">{#N/A,#N/A,FALSE,"PLC";#N/A,#N/A,FALSE,"CCC";#N/A,#N/A,FALSE,"ARC";#N/A,#N/A,FALSE,"PLE"}</definedName>
    <definedName name="k_3_3" hidden="1">{#N/A,#N/A,FALSE,"PLC";#N/A,#N/A,FALSE,"CCC";#N/A,#N/A,FALSE,"ARC";#N/A,#N/A,FALSE,"PLE"}</definedName>
    <definedName name="k_4" hidden="1">{#N/A,#N/A,FALSE,"PLC";#N/A,#N/A,FALSE,"CCC";#N/A,#N/A,FALSE,"ARC";#N/A,#N/A,FALSE,"PLE"}</definedName>
    <definedName name="k_4_1" hidden="1">{#N/A,#N/A,FALSE,"PLC";#N/A,#N/A,FALSE,"CCC";#N/A,#N/A,FALSE,"ARC";#N/A,#N/A,FALSE,"PLE"}</definedName>
    <definedName name="k_4_1_1" hidden="1">{#N/A,#N/A,FALSE,"PLC";#N/A,#N/A,FALSE,"CCC";#N/A,#N/A,FALSE,"ARC";#N/A,#N/A,FALSE,"PLE"}</definedName>
    <definedName name="k_4_1_2" hidden="1">{#N/A,#N/A,FALSE,"PLC";#N/A,#N/A,FALSE,"CCC";#N/A,#N/A,FALSE,"ARC";#N/A,#N/A,FALSE,"PLE"}</definedName>
    <definedName name="k_4_2" hidden="1">{#N/A,#N/A,FALSE,"PLC";#N/A,#N/A,FALSE,"CCC";#N/A,#N/A,FALSE,"ARC";#N/A,#N/A,FALSE,"PLE"}</definedName>
    <definedName name="k_4_3" hidden="1">{#N/A,#N/A,FALSE,"PLC";#N/A,#N/A,FALSE,"CCC";#N/A,#N/A,FALSE,"ARC";#N/A,#N/A,FALSE,"PLE"}</definedName>
    <definedName name="k_5" hidden="1">{#N/A,#N/A,FALSE,"PLC";#N/A,#N/A,FALSE,"CCC";#N/A,#N/A,FALSE,"ARC";#N/A,#N/A,FALSE,"PLE"}</definedName>
    <definedName name="k_5_1" hidden="1">{#N/A,#N/A,FALSE,"PLC";#N/A,#N/A,FALSE,"CCC";#N/A,#N/A,FALSE,"ARC";#N/A,#N/A,FALSE,"PLE"}</definedName>
    <definedName name="k_5_1_1" hidden="1">{#N/A,#N/A,FALSE,"PLC";#N/A,#N/A,FALSE,"CCC";#N/A,#N/A,FALSE,"ARC";#N/A,#N/A,FALSE,"PLE"}</definedName>
    <definedName name="k_5_1_2" hidden="1">{#N/A,#N/A,FALSE,"PLC";#N/A,#N/A,FALSE,"CCC";#N/A,#N/A,FALSE,"ARC";#N/A,#N/A,FALSE,"PLE"}</definedName>
    <definedName name="k_5_2" hidden="1">{#N/A,#N/A,FALSE,"PLC";#N/A,#N/A,FALSE,"CCC";#N/A,#N/A,FALSE,"ARC";#N/A,#N/A,FALSE,"PLE"}</definedName>
    <definedName name="k_5_3" hidden="1">{#N/A,#N/A,FALSE,"PLC";#N/A,#N/A,FALSE,"CCC";#N/A,#N/A,FALSE,"ARC";#N/A,#N/A,FALSE,"PLE"}</definedName>
    <definedName name="ki" hidden="1">{#N/A,#N/A,FALSE,"מערך הלוגיסטיקה"}</definedName>
    <definedName name="kjl" hidden="1">{#N/A,#N/A,FALSE,"Sheet1"}</definedName>
    <definedName name="kk" hidden="1">{#N/A,#N/A,FALSE,"מערך הלוגיסטיקה"}</definedName>
    <definedName name="kkkkk" hidden="1">{#N/A,#N/A,FALSE,"מערך הלוגיסטיקה"}</definedName>
    <definedName name="kkkkkkk" hidden="1">{"GOING FORWARD",#N/A,FALSE,"02-04 Qtr per Div"}</definedName>
    <definedName name="KM_Control" hidden="1">{"'Apr-00'!$B$4:$AD$44"}</definedName>
    <definedName name="KM_HTML_CONTROL" hidden="1">{"'Apr-00'!$B$4:$AD$44"}</definedName>
    <definedName name="kwy" hidden="1">{#N/A,#N/A,FALSE,"ALM-ASISC"}</definedName>
    <definedName name="L_1" hidden="1">{#N/A,#N/A,FALSE,"PLC";#N/A,#N/A,FALSE,"CCC";#N/A,#N/A,FALSE,"ARC";#N/A,#N/A,FALSE,"PLE"}</definedName>
    <definedName name="L_1_1" hidden="1">{#N/A,#N/A,FALSE,"PLC";#N/A,#N/A,FALSE,"CCC";#N/A,#N/A,FALSE,"ARC";#N/A,#N/A,FALSE,"PLE"}</definedName>
    <definedName name="L_1_1_1" hidden="1">{#N/A,#N/A,FALSE,"PLC";#N/A,#N/A,FALSE,"CCC";#N/A,#N/A,FALSE,"ARC";#N/A,#N/A,FALSE,"PLE"}</definedName>
    <definedName name="L_1_1_2" hidden="1">{#N/A,#N/A,FALSE,"PLC";#N/A,#N/A,FALSE,"CCC";#N/A,#N/A,FALSE,"ARC";#N/A,#N/A,FALSE,"PLE"}</definedName>
    <definedName name="L_1_2" hidden="1">{#N/A,#N/A,FALSE,"PLC";#N/A,#N/A,FALSE,"CCC";#N/A,#N/A,FALSE,"ARC";#N/A,#N/A,FALSE,"PLE"}</definedName>
    <definedName name="L_1_3" hidden="1">{#N/A,#N/A,FALSE,"PLC";#N/A,#N/A,FALSE,"CCC";#N/A,#N/A,FALSE,"ARC";#N/A,#N/A,FALSE,"PLE"}</definedName>
    <definedName name="L_2" hidden="1">{#N/A,#N/A,FALSE,"PLC";#N/A,#N/A,FALSE,"CCC";#N/A,#N/A,FALSE,"ARC";#N/A,#N/A,FALSE,"PLE"}</definedName>
    <definedName name="L_2_1" hidden="1">{#N/A,#N/A,FALSE,"PLC";#N/A,#N/A,FALSE,"CCC";#N/A,#N/A,FALSE,"ARC";#N/A,#N/A,FALSE,"PLE"}</definedName>
    <definedName name="L_2_1_1" hidden="1">{#N/A,#N/A,FALSE,"PLC";#N/A,#N/A,FALSE,"CCC";#N/A,#N/A,FALSE,"ARC";#N/A,#N/A,FALSE,"PLE"}</definedName>
    <definedName name="L_2_1_2" hidden="1">{#N/A,#N/A,FALSE,"PLC";#N/A,#N/A,FALSE,"CCC";#N/A,#N/A,FALSE,"ARC";#N/A,#N/A,FALSE,"PLE"}</definedName>
    <definedName name="L_2_2" hidden="1">{#N/A,#N/A,FALSE,"PLC";#N/A,#N/A,FALSE,"CCC";#N/A,#N/A,FALSE,"ARC";#N/A,#N/A,FALSE,"PLE"}</definedName>
    <definedName name="L_2_3" hidden="1">{#N/A,#N/A,FALSE,"PLC";#N/A,#N/A,FALSE,"CCC";#N/A,#N/A,FALSE,"ARC";#N/A,#N/A,FALSE,"PLE"}</definedName>
    <definedName name="L_3" hidden="1">{#N/A,#N/A,FALSE,"PLC";#N/A,#N/A,FALSE,"CCC";#N/A,#N/A,FALSE,"ARC";#N/A,#N/A,FALSE,"PLE"}</definedName>
    <definedName name="L_3_1" hidden="1">{#N/A,#N/A,FALSE,"PLC";#N/A,#N/A,FALSE,"CCC";#N/A,#N/A,FALSE,"ARC";#N/A,#N/A,FALSE,"PLE"}</definedName>
    <definedName name="L_3_1_1" hidden="1">{#N/A,#N/A,FALSE,"PLC";#N/A,#N/A,FALSE,"CCC";#N/A,#N/A,FALSE,"ARC";#N/A,#N/A,FALSE,"PLE"}</definedName>
    <definedName name="L_3_1_2" hidden="1">{#N/A,#N/A,FALSE,"PLC";#N/A,#N/A,FALSE,"CCC";#N/A,#N/A,FALSE,"ARC";#N/A,#N/A,FALSE,"PLE"}</definedName>
    <definedName name="L_3_2" hidden="1">{#N/A,#N/A,FALSE,"PLC";#N/A,#N/A,FALSE,"CCC";#N/A,#N/A,FALSE,"ARC";#N/A,#N/A,FALSE,"PLE"}</definedName>
    <definedName name="L_3_3" hidden="1">{#N/A,#N/A,FALSE,"PLC";#N/A,#N/A,FALSE,"CCC";#N/A,#N/A,FALSE,"ARC";#N/A,#N/A,FALSE,"PLE"}</definedName>
    <definedName name="L_4" hidden="1">{#N/A,#N/A,FALSE,"PLC";#N/A,#N/A,FALSE,"CCC";#N/A,#N/A,FALSE,"ARC";#N/A,#N/A,FALSE,"PLE"}</definedName>
    <definedName name="L_4_1" hidden="1">{#N/A,#N/A,FALSE,"PLC";#N/A,#N/A,FALSE,"CCC";#N/A,#N/A,FALSE,"ARC";#N/A,#N/A,FALSE,"PLE"}</definedName>
    <definedName name="L_4_1_1" hidden="1">{#N/A,#N/A,FALSE,"PLC";#N/A,#N/A,FALSE,"CCC";#N/A,#N/A,FALSE,"ARC";#N/A,#N/A,FALSE,"PLE"}</definedName>
    <definedName name="L_4_1_2" hidden="1">{#N/A,#N/A,FALSE,"PLC";#N/A,#N/A,FALSE,"CCC";#N/A,#N/A,FALSE,"ARC";#N/A,#N/A,FALSE,"PLE"}</definedName>
    <definedName name="L_4_2" hidden="1">{#N/A,#N/A,FALSE,"PLC";#N/A,#N/A,FALSE,"CCC";#N/A,#N/A,FALSE,"ARC";#N/A,#N/A,FALSE,"PLE"}</definedName>
    <definedName name="L_4_3" hidden="1">{#N/A,#N/A,FALSE,"PLC";#N/A,#N/A,FALSE,"CCC";#N/A,#N/A,FALSE,"ARC";#N/A,#N/A,FALSE,"PLE"}</definedName>
    <definedName name="L_5" hidden="1">{#N/A,#N/A,FALSE,"PLC";#N/A,#N/A,FALSE,"CCC";#N/A,#N/A,FALSE,"ARC";#N/A,#N/A,FALSE,"PLE"}</definedName>
    <definedName name="L_5_1" hidden="1">{#N/A,#N/A,FALSE,"PLC";#N/A,#N/A,FALSE,"CCC";#N/A,#N/A,FALSE,"ARC";#N/A,#N/A,FALSE,"PLE"}</definedName>
    <definedName name="L_5_1_1" hidden="1">{#N/A,#N/A,FALSE,"PLC";#N/A,#N/A,FALSE,"CCC";#N/A,#N/A,FALSE,"ARC";#N/A,#N/A,FALSE,"PLE"}</definedName>
    <definedName name="L_5_1_2" hidden="1">{#N/A,#N/A,FALSE,"PLC";#N/A,#N/A,FALSE,"CCC";#N/A,#N/A,FALSE,"ARC";#N/A,#N/A,FALSE,"PLE"}</definedName>
    <definedName name="L_5_2" hidden="1">{#N/A,#N/A,FALSE,"PLC";#N/A,#N/A,FALSE,"CCC";#N/A,#N/A,FALSE,"ARC";#N/A,#N/A,FALSE,"PLE"}</definedName>
    <definedName name="L_5_3" hidden="1">{#N/A,#N/A,FALSE,"PLC";#N/A,#N/A,FALSE,"CCC";#N/A,#N/A,FALSE,"ARC";#N/A,#N/A,FALSE,"PLE"}</definedName>
    <definedName name="LABOR_TAX" hidden="1">#REF!</definedName>
    <definedName name="Lawless" hidden="1">{"'Apr-00'!$B$4:$AD$44"}</definedName>
    <definedName name="limcount" hidden="1">3</definedName>
    <definedName name="lINDA" hidden="1">{"'Apr-00'!$B$4:$AD$44"}</definedName>
    <definedName name="ListOffset" hidden="1">1</definedName>
    <definedName name="LoweSummary" hidden="1">{"'Apr-00'!$B$4:$AD$44"}</definedName>
    <definedName name="march" hidden="1">#REF!</definedName>
    <definedName name="marchjournal1" hidden="1">#REF!</definedName>
    <definedName name="mat" hidden="1">{#N/A,#N/A,FALSE,"Aging Summary";#N/A,#N/A,FALSE,"Ratio Analysis";#N/A,#N/A,FALSE,"Test 120 Day Accts";#N/A,#N/A,FALSE,"Tickmarks"}</definedName>
    <definedName name="mb_inputLocation" hidden="1">#REF!</definedName>
    <definedName name="mor" hidden="1">{"GOING FORWARD",#N/A,FALSE,"02-04 Qtr per Div"}</definedName>
    <definedName name="new" hidden="1">#REF!</definedName>
    <definedName name="new_monthly" hidden="1">{#N/A,#N/A,FALSE,"Global by BU";#N/A,#N/A,FALSE,"U.S. by BU";#N/A,#N/A,FALSE,"Canada by BU";#N/A,#N/A,FALSE,"Europe by BU";#N/A,#N/A,FALSE,"Asia by BU";#N/A,#N/A,FALSE,"Cala by BU"}</definedName>
    <definedName name="NEWNAME" hidden="1">{#N/A,#N/A,FALSE,"MAY";#N/A,#N/A,FALSE,"Q2";#N/A,#N/A,FALSE,"YTD"}</definedName>
    <definedName name="Nil" hidden="1">{#N/A,#N/A,FALSE,"Aging Summary";#N/A,#N/A,FALSE,"Ratio Analysis";#N/A,#N/A,FALSE,"Test 120 Day Accts";#N/A,#N/A,FALSE,"Tickmarks"}</definedName>
    <definedName name="nn" hidden="1">#REF!</definedName>
    <definedName name="nnn" hidden="1">{#N/A,#N/A,FALSE,"$170M Cash";#N/A,#N/A,FALSE,"$250M Cash";#N/A,#N/A,FALSE,"$325M Cash"}</definedName>
    <definedName name="NW_영업요약" hidden="1">{#N/A,#N/A,FALSE,"회선임차현황"}</definedName>
    <definedName name="OO" hidden="1">{#N/A,#N/A,FALSE,"Sheet1"}</definedName>
    <definedName name="oooooo" hidden="1">{"division at glance",#N/A,FALSE,"02-04 Qtr per Div";"division model",#N/A,FALSE,"02-04 Qtr per Div";"doron at glance",#N/A,FALSE,"02-04 Qtr per Div";"doron model",#N/A,FALSE,"02-04 Qtr per Div"}</definedName>
    <definedName name="ooooooooooooooo" hidden="1">{#N/A,#N/A,FALSE,"מערך הלוגיסטיקה"}</definedName>
    <definedName name="OUSDa" hidden="1">{#N/A,#N/A,TRUE,"Monthly w|o Wireless";#N/A,#N/A,TRUE,"Qrt w|o Wireless";#N/A,#N/A,TRUE,"FY w|o Wireless";#N/A,#N/A,TRUE,"1Q w|o Wireless";#N/A,#N/A,TRUE,"2Q w|o Wireless";#N/A,#N/A,TRUE,"3Q w|o Wireless";#N/A,#N/A,TRUE,"4Q w|o Wireless"}</definedName>
    <definedName name="Ownership" hidden="1">OFFSET(#REF!,1,0)</definedName>
    <definedName name="Pal_Workbook_GUID" hidden="1">"VD2PKJN2I2VIV84VZNIJFJYK"</definedName>
    <definedName name="Pam" hidden="1">{#N/A,#N/A,FALSE,"Aging Summary";#N/A,#N/A,FALSE,"Ratio Analysis";#N/A,#N/A,FALSE,"Test 120 Day Accts";#N/A,#N/A,FALSE,"Tickmarks"}</definedName>
    <definedName name="PARTS_TAX" hidden="1">#REF!</definedName>
    <definedName name="pasd" hidden="1">#REF!</definedName>
    <definedName name="PDO" hidden="1">{"'Summary'!$A$1:$J$46"}</definedName>
    <definedName name="pdq" hidden="1">{"'Summary'!$A$1:$J$46"}</definedName>
    <definedName name="PDSN카드" hidden="1">{#N/A,#N/A,FALSE,"회선임차현황"}</definedName>
    <definedName name="PERT" hidden="1">{#N/A,#N/A,FALSE,"ALM-ASISC"}</definedName>
    <definedName name="pico검토" hidden="1">{#N/A,#N/A,FALSE,"3가";#N/A,#N/A,FALSE,"3나";#N/A,#N/A,FALSE,"3다"}</definedName>
    <definedName name="pico시험기" hidden="1">{#N/A,#N/A,TRUE,"인수_증설"}</definedName>
    <definedName name="PLSCH" hidden="1">{"'Sch B'!$B$15:$L$17"}</definedName>
    <definedName name="po" hidden="1">{#N/A,#N/A,TRUE,"Monthly Wireless";#N/A,#N/A,TRUE,"Qrt Wireless";#N/A,#N/A,TRUE,"FY Wireless";#N/A,#N/A,TRUE,"1Q Wireless";#N/A,#N/A,TRUE,"2Q Wireless";#N/A,#N/A,TRUE,"3Q Wireless";#N/A,#N/A,TRUE,"4Q Wireless"}</definedName>
    <definedName name="PopCache_FA_MASS_ADDITIONS_ASSET_TYPE" hidden="1">#REF!</definedName>
    <definedName name="PopCache_FA_MASS_ADDITIONS_DEPRECIATE_FLAG" hidden="1">#REF!</definedName>
    <definedName name="PopCache_FA_MASS_ADDITIONS_INVENTORIAL" hidden="1">#REF!</definedName>
    <definedName name="PopCache_GL_INTERFACE_REFERENCE7" hidden="1">#REF!</definedName>
    <definedName name="ppl" hidden="1">{#N/A,#N/A,FALSE,"מערך הלוגיסטיקה"}</definedName>
    <definedName name="ppo" hidden="1">{#N/A,#N/A,FALSE,"מערך הלוגיסטיקה"}</definedName>
    <definedName name="ppp" hidden="1">{#N/A,#N/A,FALSE,"$170M Cash";#N/A,#N/A,FALSE,"$250M Cash";#N/A,#N/A,FALSE,"$325M Cash"}</definedName>
    <definedName name="pqqqqqqqqqqqqq" hidden="1">{#N/A,#N/A,FALSE,"מערך הלוגיסטיקה"}</definedName>
    <definedName name="_xlnm.Print_Area" localSheetId="4">'Non-GAAP Recon'!$A$68:$A$85</definedName>
    <definedName name="_xlnm.Print_Titles" localSheetId="4">'Non-GAAP Recon'!$A:$A</definedName>
    <definedName name="PUMP" hidden="1">{#N/A,#N/A,FALSE,"MASTER";#N/A,#N/A,FALSE,"매출1";#N/A,#N/A,FALSE,"매출2";#N/A,#N/A,FALSE,"투자5";#N/A,#N/A,FALSE,"손익(사업)";#N/A,#N/A,FALSE,"제조원가"}</definedName>
    <definedName name="Purchase10" hidden="1">{#N/A,#N/A,FALSE,"COMP"}</definedName>
    <definedName name="puui" hidden="1">{#N/A,#N/A,TRUE,"Qrt BCG";#N/A,#N/A,TRUE,"Qrt w|o Wireless";#N/A,#N/A,TRUE,"Qrt Wireless"}</definedName>
    <definedName name="q2hroh2" hidden="1">#REF!</definedName>
    <definedName name="qaowhfq" hidden="1">#REF!</definedName>
    <definedName name="qawhfqh" hidden="1">#REF!</definedName>
    <definedName name="qfhwefh" hidden="1">#REF!</definedName>
    <definedName name="qhfwwehf" hidden="1">#REF!</definedName>
    <definedName name="qq" hidden="1">{"'Apr-00'!$B$4:$AD$44"}</definedName>
    <definedName name="qqqqq" hidden="1">{#N/A,#N/A,FALSE,"$170M Cash";#N/A,#N/A,FALSE,"$250M Cash";#N/A,#N/A,FALSE,"$325M Cash"}</definedName>
    <definedName name="qqqqqqq" hidden="1">{#N/A,#N/A,FALSE,"מערך הלוגיסטיקה"}</definedName>
    <definedName name="qqqqqqqqqqqqqq" hidden="1">{#N/A,#N/A,FALSE,"מערך הלוגיסטיקה"}</definedName>
    <definedName name="qqqqwwwwwww" hidden="1">{#N/A,#N/A,FALSE,"Sheet1"}</definedName>
    <definedName name="qwe" hidden="1">{"GOING FORWARD",#N/A,FALSE,"02-04 Qtr per Div"}</definedName>
    <definedName name="qwe9rqw" hidden="1">#REF!</definedName>
    <definedName name="qweerr" hidden="1">{"'Sheet1'!$A$1:$F$150"}</definedName>
    <definedName name="qwewe" hidden="1">{"GOING FORWARD",#N/A,FALSE,"02-04 Qtr per Div"}</definedName>
    <definedName name="qwhef0qh" hidden="1">#REF!</definedName>
    <definedName name="qwhfqh" hidden="1">#REF!</definedName>
    <definedName name="re" hidden="1">{#N/A,#N/A,FALSE,"COMP"}</definedName>
    <definedName name="Reconciliation" hidden="1">{"'Apr-00'!$B$4:$AD$44"}</definedName>
    <definedName name="Repair" hidden="1">{#N/A,#N/A,FALSE,"Aging Summary";#N/A,#N/A,FALSE,"Ratio Analysis";#N/A,#N/A,FALSE,"Test 120 Day Accts";#N/A,#N/A,FALSE,"Tickmarks"}</definedName>
    <definedName name="review" hidden="1">{"'Sch B'!$B$15:$L$17"}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TRUE</definedName>
    <definedName name="RJF" hidden="1">{#N/A,#N/A,FALSE,"DAOCM 2차 검토"}</definedName>
    <definedName name="RM" hidden="1">#REF!</definedName>
    <definedName name="Rnodeb활용" hidden="1">{#N/A,#N/A,FALSE,"회선임차현황"}</definedName>
    <definedName name="RR" hidden="1">{#N/A,#N/A,FALSE,"מערך הלוגיסטיקה"}</definedName>
    <definedName name="Rreparaturen" hidden="1">#REF!</definedName>
    <definedName name="rrr" hidden="1">{"sales",#N/A,FALSE,"Execom";"FRCST vs Budget",#N/A,FALSE,"Execom";"frcst vs Prev. Q",#N/A,FALSE,"Execom";"CF",#N/A,FALSE,"Execom";"FRCST vs FRCST",#N/A,FALSE,"Execom";"Curr Q - PV vs LV",#N/A,FALSE,"Execom"}</definedName>
    <definedName name="rrrrrr" hidden="1">#REF!</definedName>
    <definedName name="rsx" hidden="1">{#N/A,#N/A,FALSE,"DAOCM 2차 검토"}</definedName>
    <definedName name="rw" hidden="1">{"'Standalone List Price Trends'!$A$1:$X$56"}</definedName>
    <definedName name="rwrwr" hidden="1">{"'Standalone List Price Trends'!$A$1:$X$56"}</definedName>
    <definedName name="rwrwrwrwr" hidden="1">{"'Standalone List Price Trends'!$A$1:$X$56"}</definedName>
    <definedName name="rwwr" hidden="1">{"'Standalone List Price Trends'!$A$1:$X$56"}</definedName>
    <definedName name="s" hidden="1">{"GOING FORWARD",#N/A,FALSE,"02-04 Qtr per Div"}</definedName>
    <definedName name="saasse" hidden="1">{#N/A,#N/A,FALSE,"DAOCM 2차 검토"}</definedName>
    <definedName name="SAPBEXdnldView" hidden="1">"4Y18TKS7N7LGEEMPOOJP6YO5Q"</definedName>
    <definedName name="SAPBEXrevision" hidden="1">13</definedName>
    <definedName name="SAPBEXsysID" hidden="1">"PW1"</definedName>
    <definedName name="SAPBEXwbID" hidden="1">"D3ZFE8E076R034XMN3HGDMCDI"</definedName>
    <definedName name="SBUL" hidden="1">{#N/A,#N/A,FALSE,"회선임차현황"}</definedName>
    <definedName name="SCRAP" hidden="1">{"'subnets'!$A$1:$F$20"}</definedName>
    <definedName name="sdfg" hidden="1">{#N/A,#N/A,FALSE,"Nov 96";#N/A,#N/A,FALSE,"Dec 96";#N/A,#N/A,FALSE,"Jan 97";#N/A,#N/A,FALSE,"Feb 97";#N/A,#N/A,FALSE,"Mar 97";#N/A,#N/A,FALSE,"Apr 97";#N/A,#N/A,FALSE,"May 97";#N/A,#N/A,FALSE,"Jun 97";#N/A,#N/A,FALSE,"Jul 97";#N/A,#N/A,FALSE,"Aug 97";#N/A,#N/A,FALSE,"Sep 97";#N/A,#N/A,FALSE,"Oct 97"}</definedName>
    <definedName name="sdfhgf" hidden="1">{#N/A,#N/A,FALSE,"Sheet1"}</definedName>
    <definedName name="sdsd"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sdsdf" hidden="1">{"'Apr-00'!$B$4:$AD$44"}</definedName>
    <definedName name="sedf" hidden="1">{"'Edit'!$A$1:$V$2277"}</definedName>
    <definedName name="sencount" hidden="1">4</definedName>
    <definedName name="sheet1" hidden="1">{#N/A,#N/A,FALSE,"Sheet1"}</definedName>
    <definedName name="sheet2" hidden="1">{#N/A,#N/A,FALSE,"Sheet1"}</definedName>
    <definedName name="Show.Acct.Update.Warning" hidden="1">#REF!</definedName>
    <definedName name="Show.MDB.Update.Warning" hidden="1">#REF!</definedName>
    <definedName name="SHUKA" hidden="1">{#N/A,#N/A,FALSE,"Sheet1"}</definedName>
    <definedName name="SIBAL" hidden="1">{#N/A,#N/A,FALSE,"회선임차현황"}</definedName>
    <definedName name="SIBTAENG" hidden="1">{#N/A,#N/A,FALSE,"회선임차현황"}</definedName>
    <definedName name="SJ노치3차" hidden="1">{#N/A,#N/A,FALSE,"회선임차현황"}</definedName>
    <definedName name="sks" hidden="1">{#N/A,#N/A,FALSE,"DAOCM 2차 검토"}</definedName>
    <definedName name="sssss" hidden="1">{#N/A,#N/A,FALSE,"מערך הלוגיסטיקה"}</definedName>
    <definedName name="ssssssssssssssssssssssss" hidden="1">{#N/A,#N/A,FALSE,"$170M Cash";#N/A,#N/A,FALSE,"$250M Cash";#N/A,#N/A,FALSE,"$325M Cash"}</definedName>
    <definedName name="steve" hidden="1">{"Expensem All",#N/A,FALSE,"Exp";"Expensem Eng",#N/A,FALSE,"Eng";"Exp by Eng Proj by Month",#N/A,FALSE,"Eng";"Expensem Mkt",#N/A,FALSE,"Mkt";"Expensem Sales",#N/A,FALSE,"Sales";"Expensem Mfg",#N/A,FALSE,"Mfg";"Expensem Serv",#N/A,FALSE,"Serv";"Expensem General",#N/A,FALSE,"G&amp;A"}</definedName>
    <definedName name="susan" hidden="1">#REF!</definedName>
    <definedName name="SW투자1" hidden="1">{#N/A,#N/A,TRUE,"양식5";#N/A,#N/A,TRUE,"양식1_2_2";#N/A,#N/A,TRUE,"양식1_1_2";#N/A,#N/A,TRUE,"양식2";#N/A,#N/A,TRUE,"양식4";#N/A,#N/A,TRUE,"양식3";#N/A,#N/A,TRUE,"양식6";#N/A,#N/A,TRUE,"양식7";#N/A,#N/A,TRUE,"양식10";#N/A,#N/A,TRUE,"양식11";#N/A,#N/A,TRUE,"양식12";#N/A,#N/A,TRUE,"양식13_1_2";#N/A,#N/A,TRUE,"양식13_2_2";#N/A,#N/A,TRUE,"양식14"}</definedName>
    <definedName name="TAB" hidden="1">#REF!</definedName>
    <definedName name="table11" hidden="1">#REF!</definedName>
    <definedName name="table23" hidden="1">#REF!</definedName>
    <definedName name="table23_" hidden="1">#REF!</definedName>
    <definedName name="table24" hidden="1">#REF!</definedName>
    <definedName name="tal" hidden="1">{#N/A,#N/A,FALSE,"Sheet1"}</definedName>
    <definedName name="TBD_a" hidden="1">Monthly</definedName>
    <definedName name="te" hidden="1">{"'Planner Cell based'!$A$1:$H$142"}</definedName>
    <definedName name="TEMPO" hidden="1">{#N/A,#N/A,FALSE,"회선임차현황"}</definedName>
    <definedName name="TEST1" hidden="1">{#N/A,#N/A,TRUE,"Condensed IS";#N/A,#N/A,TRUE,"Condensed BS";#N/A,#N/A,TRUE,"Outlook";#N/A,#N/A,TRUE,"Condensed CF";#N/A,#N/A,TRUE,"Condensed CF - qtr"}</definedName>
    <definedName name="TEST2" hidden="1">{#N/A,#N/A,TRUE,"Condensed IS";#N/A,#N/A,TRUE,"Condensed BS";#N/A,#N/A,TRUE,"Outlook";#N/A,#N/A,TRUE,"Condensed CF";#N/A,#N/A,TRUE,"Condensed CF - qtr"}</definedName>
    <definedName name="test23" hidden="1">{#N/A,#N/A,TRUE,"Condensed IS";#N/A,#N/A,TRUE,"Condensed BS";#N/A,#N/A,TRUE,"Outlook";#N/A,#N/A,TRUE,"Condensed CF";#N/A,#N/A,TRUE,"Condensed CF - qtr"}</definedName>
    <definedName name="test3" hidden="1">{#N/A,#N/A,TRUE,"Condensed IS";#N/A,#N/A,TRUE,"Condensed BS";#N/A,#N/A,TRUE,"Outlook";#N/A,#N/A,TRUE,"Condensed CF";#N/A,#N/A,TRUE,"Condensed CF - qtr"}</definedName>
    <definedName name="test5" hidden="1">{#N/A,#N/A,TRUE,"Condensed IS";#N/A,#N/A,TRUE,"Condensed BS";#N/A,#N/A,TRUE,"Outlook";#N/A,#N/A,TRUE,"Condensed CF";#N/A,#N/A,TRUE,"Condensed CF - qtr"}</definedName>
    <definedName name="TextRefCopyRangeCount" hidden="1">9</definedName>
    <definedName name="TextRefCopyRangeCount_1" hidden="1">9</definedName>
    <definedName name="TKD" hidden="1">{#N/A,#N/A,FALSE,"회선임차현황"}</definedName>
    <definedName name="TKTKTK" hidden="1">{"'미착금액'!$A$4:$G$14"}</definedName>
    <definedName name="tmp" hidden="1">{#N/A,#N/A,FALSE,"회선임차현황"}</definedName>
    <definedName name="tmp.." hidden="1">{#N/A,#N/A,FALSE,"회선임차현황"}</definedName>
    <definedName name="Total_Circuit_2003" hidden="1">{"'Apr-00'!$B$4:$AD$44"}</definedName>
    <definedName name="tre" hidden="1">{#N/A,#N/A,FALSE,"DAOCM 2차 검토"}</definedName>
    <definedName name="trt" hidden="1">{#N/A,#N/A,FALSE,"DAOCM 2차 검토"}</definedName>
    <definedName name="try" hidden="1">{"'Apr-00'!$B$4:$AD$44"}</definedName>
    <definedName name="tryu" hidden="1">{#N/A,#N/A,TRUE,"Monthly w|o Wireless";#N/A,#N/A,TRUE,"Qrt w|o Wireless";#N/A,#N/A,TRUE,"FY w|o Wireless";#N/A,#N/A,TRUE,"1Q w|o Wireless";#N/A,#N/A,TRUE,"2Q w|o Wireless";#N/A,#N/A,TRUE,"3Q w|o Wireless";#N/A,#N/A,TRUE,"4Q w|o Wireless"}</definedName>
    <definedName name="TT" hidden="1">{#N/A,#N/A,TRUE,"Target Summary";#N/A,#N/A,TRUE,"Q401 Target Model (P&amp;L)";#N/A,#N/A,TRUE,"Q102 Target Model (P&amp;L)";#N/A,#N/A,TRUE,"Q202 Target Model (P&amp;L)";#N/A,#N/A,TRUE,"Prime Spending Targets"}</definedName>
    <definedName name="tytr" hidden="1">{#N/A,#N/A,FALSE,"מערך הלוגיסטיקה"}</definedName>
    <definedName name="UMTS" hidden="1">{"'Apr-00'!$B$4:$AD$44"}</definedName>
    <definedName name="UPDATE" hidden="1">{"'Sheet1'!$A$1:$F$150"}</definedName>
    <definedName name="UPDATE1" hidden="1">{"'Sheet1'!$A$1:$F$150"}</definedName>
    <definedName name="uu" hidden="1">{#N/A,#N/A,FALSE,"Sheet1"}</definedName>
    <definedName name="v" hidden="1">{"'Apr-00'!$B$4:$AD$44"}</definedName>
    <definedName name="value" hidden="1">{"'Apr-00'!$B$4:$AD$44"}</definedName>
    <definedName name="vc" hidden="1">{#N/A,#N/A,FALSE,"Sheet1"}</definedName>
    <definedName name="vvv" hidden="1">{"GOING FORWARD",#N/A,FALSE,"02-04 Qtr per Div"}</definedName>
    <definedName name="wd" hidden="1">{#N/A,#N/A,FALSE,"ALM-ASISC"}</definedName>
    <definedName name="WebDefault" hidden="1">Monthly</definedName>
    <definedName name="weqwe" hidden="1">{#N/A,#N/A,FALSE,"MASTER";#N/A,#N/A,FALSE,"매출1";#N/A,#N/A,FALSE,"매출2";#N/A,#N/A,FALSE,"투자5";#N/A,#N/A,FALSE,"손익(사업)";#N/A,#N/A,FALSE,"제조원가"}</definedName>
    <definedName name="were" hidden="1">{#N/A,#N/A,FALSE,"DAOCM 2차 검토"}</definedName>
    <definedName name="wert" hidden="1">{#N/A,#N/A,TRUE,"1Q BCG";#N/A,#N/A,TRUE,"1Q w|o Wireless";#N/A,#N/A,TRUE,"1Q Wireless"}</definedName>
    <definedName name="wqewqe" hidden="1">{#N/A,#N/A,FALSE,"ALM-ASISC"}</definedName>
    <definedName name="wrn" hidden="1">{#N/A,#N/A,FALSE,"$170M Cash";#N/A,#N/A,FALSE,"$250M Cash";#N/A,#N/A,FALSE,"$325M Cash"}</definedName>
    <definedName name="wrn.1999._.budget." hidden="1">{"common_pl",#N/A,FALSE,"Commonized PL";"analyst",#N/A,FALSE,"Budget to Analyst";"sec",#N/A,FALSE,"SEC PL";"summary",#N/A,FALSE,"Summary";"detail",#N/A,FALSE,"Detail"}</definedName>
    <definedName name="wrn.1b." hidden="1">{#N/A,#N/A,TRUE,"HOJA 1 (P)";#N/A,#N/A,TRUE,"HOJA 2 (P)";#N/A,#N/A,TRUE,"HOJA 3 (P)";#N/A,#N/A,TRUE,"HOJA 4 (P)"}</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96plan." hidden="1">{#N/A,#N/A,TRUE,"양식5";#N/A,#N/A,TRUE,"양식1_2_2";#N/A,#N/A,TRUE,"양식1_1_2";#N/A,#N/A,TRUE,"양식2";#N/A,#N/A,TRUE,"양식4";#N/A,#N/A,TRUE,"양식3";#N/A,#N/A,TRUE,"양식6";#N/A,#N/A,TRUE,"양식7";#N/A,#N/A,TRUE,"양식10";#N/A,#N/A,TRUE,"양식11";#N/A,#N/A,TRUE,"양식12";#N/A,#N/A,TRUE,"양식13_1_2";#N/A,#N/A,TRUE,"양식13_2_2";#N/A,#N/A,TRUE,"양식14"}</definedName>
    <definedName name="wrn.aaa." hidden="1">{#N/A,#N/A,FALSE,"ALM-ASISC"}</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CG._.All._.Periods." hidden="1">{#N/A,#N/A,TRUE,"Monthly BCG";#N/A,#N/A,TRUE,"Qrt BCG";#N/A,#N/A,TRUE,"FY BCG";#N/A,#N/A,TRUE,"1Q BCG";#N/A,#N/A,TRUE,"2Q BCG";#N/A,#N/A,TRUE,"3Q BCG";#N/A,#N/A,TRUE,"4Q BCG"}</definedName>
    <definedName name="wrn.BSCF._.ALL." hidden="1">{#N/A,#N/A,FALSE,"BS";#N/A,#N/A,FALSE,"BS_WS_CY";#N/A,#N/A,FALSE,"CF";#N/A,#N/A,FALSE,"CF_WS_CY";#N/A,#N/A,FALSE,"Mini-Solver";#N/A,#N/A,FALSE,"Telekom_CF"}</definedName>
    <definedName name="wrn.budget._.2004." hidden="1">{"division at glance",#N/A,FALSE,"02-04 Qtr per Div";"division model",#N/A,FALSE,"02-04 Qtr per Div";"doron at glance",#N/A,FALSE,"02-04 Qtr per Div";"doron model",#N/A,FALSE,"02-04 Qtr per Div"}</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harts._.18._.pages."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wrn.Charts._.OLD._.Targets." hidden="1">{#N/A,#N/A,TRUE,"Target Summary";#N/A,#N/A,TRUE,"Q401 Target Model (P&amp;L)";#N/A,#N/A,TRUE,"Q102 Target Model (P&amp;L)";#N/A,#N/A,TRUE,"Q202 Target Model (P&amp;L)";#N/A,#N/A,TRUE,"Prime Spending Targets"}</definedName>
    <definedName name="wrn.Charts._.Targets." hidden="1">{#N/A,#N/A,TRUE,"Q102 Target";#N/A,#N/A,TRUE,"Q202 Target";#N/A,#N/A,TRUE,"Global Rev Growth";#N/A,#N/A,TRUE,"Americas Rev Growth";#N/A,#N/A,TRUE,"EMEA Rev Growth";#N/A,#N/A,TRUE,"Asia Rev Growth";#N/A,#N/A,TRUE,"Global Rev Trend";#N/A,#N/A,TRUE,"Americas Rev Trend";#N/A,#N/A,TRUE,"EMEA Rev Trend";#N/A,#N/A,TRUE,"Asia Rev Trend";#N/A,#N/A,TRUE,"BN Trend";#N/A,#N/A,TRUE,"P&amp;L Detail - BN";#N/A,#N/A,TRUE,"Qtr Change - BN";#N/A,#N/A,TRUE,"BN Q102 Targets by Prime";#N/A,#N/A,TRUE,"BN Q202 Targets by Prime";#N/A,#N/A,TRUE,"BN Prime Targets";#N/A,#N/A,TRUE,"LPS Trend";#N/A,#N/A,TRUE,"P&amp;L Detail - LPS";#N/A,#N/A,TRUE,"Qtr Change - LPS";#N/A,#N/A,TRUE,"LPS Q102 Targets by Prime";#N/A,#N/A,TRUE,"LPS Q202 Targets by Prime";#N/A,#N/A,TRUE,"LPS Prime Targets";#N/A,#N/A,TRUE,"PORT Trend";#N/A,#N/A,TRUE,"P&amp;L Detail - PORT";#N/A,#N/A,TRUE,"Qtr Change - PORT";#N/A,#N/A,TRUE,"PORT Q102 Targets by Prime";#N/A,#N/A,TRUE,"PORT Q202 Targets by Prime";#N/A,#N/A,TRUE,"PORT Prime Targets";#N/A,#N/A,TRUE,"SERV Trend";#N/A,#N/A,TRUE,"P&amp;L Detail - SERV";#N/A,#N/A,TRUE,"Qtr Change - SERV";#N/A,#N/A,TRUE,"SERV Q102 Targets by Prime";#N/A,#N/A,TRUE,"SERV Q202 Targets by Prime";#N/A,#N/A,TRUE,"SERV Prime Targets"}</definedName>
    <definedName name="wrn.DACOM._.광전송장치._.투찰가._.검토." hidden="1">{#N/A,#N/A,FALSE,"DAOCM 2차 검토"}</definedName>
    <definedName name="wrn.DP._.Summary." hidden="1">{"Direct Profit Summary",#N/A,FALSE,"DP Summary";"HL Rev &amp; Cos Summary",#N/A,FALSE,"DP Summary"}</definedName>
    <definedName name="wrn.EDB._.Financials._.All." hidden="1">{#N/A,#N/A,FALSE,"Comp Balance sheet EDB Valued";#N/A,#N/A,FALSE,"Comp cash flow EDB Valued";#N/A,#N/A,FALSE,"TrAc";#N/A,#N/A,FALSE,"Telekom_CF";#N/A,#N/A,FALSE,"Telecs.engelskopps";#N/A,#N/A,FALSE,"P&amp;L EDB Format";#N/A,#N/A,FALSE,"TLSI MAR-03 vs PLAN";#N/A,#N/A,FALSE,"TLSI MAR-03 vs PR YEAR";#N/A,#N/A,FALSE,"TrMo"}</definedName>
    <definedName name="wrn.EDB._.FORMAT._.ONLY." hidden="1">{"EDB FORMAT - ACTUAL",#N/A,FALSE,"EDB Format";"EDB FORMAT - BUDGET",#N/A,FALSE,"EDB Format";"EDB FORMAT - VARIANCE",#N/A,FALSE,"EDB Format"}</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om." hidden="1">{"sales",#N/A,FALSE,"Execom";"FRCST vs Budget",#N/A,FALSE,"Execom";"frcst vs Prev. Q",#N/A,FALSE,"Execom";"CF",#N/A,FALSE,"Execom";"FRCST vs FRCST",#N/A,FALSE,"Execom";"Curr Q - PV vs LV",#N/A,FALSE,"Execom"}</definedName>
    <definedName name="wrn.fc." hidden="1">{"letter",#N/A,FALSE,"Letter";"amort",#N/A,FALSE,"Amort"}</definedName>
    <definedName name="wrn.Fiscal._.Year." hidden="1">{#N/A,#N/A,TRUE,"FY BCG";#N/A,#N/A,TRUE,"FY w|o Wireless";#N/A,#N/A,TRUE,"FY Wireless"}</definedName>
    <definedName name="wrn.FORM1." hidden="1">{#N/A,#N/A,FALSE,"COMP"}</definedName>
    <definedName name="wrn.going._.forward." hidden="1">{"GOING FORWARD",#N/A,FALSE,"02-04 Qtr per Div"}</definedName>
    <definedName name="wrn.Headcount._.by._.month." hidden="1">{"Headsm Eng",#N/A,FALSE,"Eng";"Headsm Mkt",#N/A,FALSE,"Mkt";"Headsm Sales",#N/A,FALSE,"Sales";"headsm service",#N/A,FALSE,"Serv";"Headsm Mfg",#N/A,FALSE,"Mfg";"Headsm General",#N/A,FALSE,"G&amp;A"}</definedName>
    <definedName name="wrn.Headcount._.by._.quarter." hidden="1">{"Headcount by Quarter",#N/A,FALSE,"Exp";"Headsq Eng",#N/A,FALSE,"Eng";"Headsq Mkt",#N/A,FALSE,"Mkt";"Headsq Sales",#N/A,FALSE,"Sales";"Headsq Mfg",#N/A,FALSE,"Mfg";"headsq service",#N/A,FALSE,"Serv";"Headsq General",#N/A,FALSE,"G&amp;A"}</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MAY95." hidden="1">{#N/A,#N/A,FALSE,"MAY";#N/A,#N/A,FALSE,"Q2";#N/A,#N/A,FALSE,"YTD"}</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nth._.Report._.Package." hidden="1">{#N/A,#N/A,FALSE,"Global Wls Trend";#N/A,#N/A,FALSE,"Region Trend";#N/A,#N/A,FALSE,"PBU Trend"}</definedName>
    <definedName name="wrn.Monthly._.Expense._.Detail._.All." hidden="1">{"Expensem All",#N/A,FALSE,"Exp";"Expensem Eng",#N/A,FALSE,"Eng";"Exp by Eng Proj by Month",#N/A,FALSE,"Eng";"Expensem Mkt",#N/A,FALSE,"Mkt";"Expensem Sales",#N/A,FALSE,"Sales";"Expensem Mfg",#N/A,FALSE,"Mfg";"Expensem Serv",#N/A,FALSE,"Serv";"Expensem General",#N/A,FALSE,"G&amp;A"}</definedName>
    <definedName name="wrn.Monthly._.Report._.Package." hidden="1">{#N/A,#N/A,FALSE,"Global by BU";#N/A,#N/A,FALSE,"U.S. by BU";#N/A,#N/A,FALSE,"Canada by BU";#N/A,#N/A,FALSE,"Europe by BU";#N/A,#N/A,FALSE,"Asia by BU";#N/A,#N/A,FALSE,"Cala by BU"}</definedName>
    <definedName name="wrn.Monthlys." hidden="1">{#N/A,#N/A,TRUE,"Monthly BCG";#N/A,#N/A,TRUE,"Monthly w|o Wireless";#N/A,#N/A,TRUE,"Monthly Wireless"}</definedName>
    <definedName name="wrn.nEW." hidden="1">{#N/A,#N/A,FALSE,"Percentages (2)";#N/A,#N/A,FALSE,"Percentages";#N/A,#N/A,FALSE,"QCMPR95"}</definedName>
    <definedName name="wrn.OH._.Calc." hidden="1">{#N/A,#N/A,FALSE,"OH Calc";#N/A,#N/A,FALSE,"Mfg";#N/A,#N/A,FALSE,"Eng Services"}</definedName>
    <definedName name="wrn.PL_HL._.ALL." hidden="1">{#N/A,#N/A,FALSE,"PY 2001";#N/A,#N/A,FALSE,"2002 PLAN";#N/A,#N/A,FALSE,"2002 Act  Cum";#N/A,#N/A,FALSE,"Consol_Month";#N/A,#N/A,FALSE,"Consol_YTD";#N/A,#N/A,FALSE,"TLSI JAN-02 vs PLAN";#N/A,#N/A,FALSE,"TLSI JAN-02 vs PR YEAR";#N/A,#N/A,FALSE,"TrAc";#N/A,#N/A,FALSE,"TrMo"}</definedName>
    <definedName name="wrn.Plan._.EVA." hidden="1">{#N/A,#N/A,FALSE,"Nov 96";#N/A,#N/A,FALSE,"Dec 96";#N/A,#N/A,FALSE,"Jan 97";#N/A,#N/A,FALSE,"Feb 97";#N/A,#N/A,FALSE,"Mar 97";#N/A,#N/A,FALSE,"Apr 97";#N/A,#N/A,FALSE,"May 97";#N/A,#N/A,FALSE,"Jun 97";#N/A,#N/A,FALSE,"Jul 97";#N/A,#N/A,FALSE,"Aug 97";#N/A,#N/A,FALSE,"Sep 97";#N/A,#N/A,FALSE,"Oct 97"}</definedName>
    <definedName name="wrn.Plan1997." hidden="1">{#N/A,#N/A,FALSE,"Recap";#N/A,#N/A,FALSE,"IMI";#N/A,#N/A,FALSE,"IMRM";#N/A,#N/A,FALSE,"Pre1997";#N/A,#N/A,FALSE,"Mgmt. Fee"}</definedName>
    <definedName name="wrn.Plan1997._1" hidden="1">{#N/A,#N/A,FALSE,"Recap";#N/A,#N/A,FALSE,"IMI";#N/A,#N/A,FALSE,"IMRM";#N/A,#N/A,FALSE,"Pre1997";#N/A,#N/A,FALSE,"Mgmt. Fee"}</definedName>
    <definedName name="wrn.Plan1997._1_1" hidden="1">{#N/A,#N/A,FALSE,"Recap";#N/A,#N/A,FALSE,"IMI";#N/A,#N/A,FALSE,"IMRM";#N/A,#N/A,FALSE,"Pre1997";#N/A,#N/A,FALSE,"Mgmt. Fee"}</definedName>
    <definedName name="wrn.Plan1997._1_1_1" hidden="1">{#N/A,#N/A,FALSE,"Recap";#N/A,#N/A,FALSE,"IMI";#N/A,#N/A,FALSE,"IMRM";#N/A,#N/A,FALSE,"Pre1997";#N/A,#N/A,FALSE,"Mgmt. Fee"}</definedName>
    <definedName name="wrn.Plan1997._1_1_2" hidden="1">{#N/A,#N/A,FALSE,"Recap";#N/A,#N/A,FALSE,"IMI";#N/A,#N/A,FALSE,"IMRM";#N/A,#N/A,FALSE,"Pre1997";#N/A,#N/A,FALSE,"Mgmt. Fee"}</definedName>
    <definedName name="wrn.Plan1997._1_2" hidden="1">{#N/A,#N/A,FALSE,"Recap";#N/A,#N/A,FALSE,"IMI";#N/A,#N/A,FALSE,"IMRM";#N/A,#N/A,FALSE,"Pre1997";#N/A,#N/A,FALSE,"Mgmt. Fee"}</definedName>
    <definedName name="wrn.Plan1997._1_3" hidden="1">{#N/A,#N/A,FALSE,"Recap";#N/A,#N/A,FALSE,"IMI";#N/A,#N/A,FALSE,"IMRM";#N/A,#N/A,FALSE,"Pre1997";#N/A,#N/A,FALSE,"Mgmt. Fee"}</definedName>
    <definedName name="wrn.Plan1997._2" hidden="1">{#N/A,#N/A,FALSE,"Recap";#N/A,#N/A,FALSE,"IMI";#N/A,#N/A,FALSE,"IMRM";#N/A,#N/A,FALSE,"Pre1997";#N/A,#N/A,FALSE,"Mgmt. Fee"}</definedName>
    <definedName name="wrn.Plan1997._2_1" hidden="1">{#N/A,#N/A,FALSE,"Recap";#N/A,#N/A,FALSE,"IMI";#N/A,#N/A,FALSE,"IMRM";#N/A,#N/A,FALSE,"Pre1997";#N/A,#N/A,FALSE,"Mgmt. Fee"}</definedName>
    <definedName name="wrn.Plan1997._2_1_1" hidden="1">{#N/A,#N/A,FALSE,"Recap";#N/A,#N/A,FALSE,"IMI";#N/A,#N/A,FALSE,"IMRM";#N/A,#N/A,FALSE,"Pre1997";#N/A,#N/A,FALSE,"Mgmt. Fee"}</definedName>
    <definedName name="wrn.Plan1997._2_1_2" hidden="1">{#N/A,#N/A,FALSE,"Recap";#N/A,#N/A,FALSE,"IMI";#N/A,#N/A,FALSE,"IMRM";#N/A,#N/A,FALSE,"Pre1997";#N/A,#N/A,FALSE,"Mgmt. Fee"}</definedName>
    <definedName name="wrn.Plan1997._2_2" hidden="1">{#N/A,#N/A,FALSE,"Recap";#N/A,#N/A,FALSE,"IMI";#N/A,#N/A,FALSE,"IMRM";#N/A,#N/A,FALSE,"Pre1997";#N/A,#N/A,FALSE,"Mgmt. Fee"}</definedName>
    <definedName name="wrn.Plan1997._2_3" hidden="1">{#N/A,#N/A,FALSE,"Recap";#N/A,#N/A,FALSE,"IMI";#N/A,#N/A,FALSE,"IMRM";#N/A,#N/A,FALSE,"Pre1997";#N/A,#N/A,FALSE,"Mgmt. Fee"}</definedName>
    <definedName name="wrn.Plan1997._3" hidden="1">{#N/A,#N/A,FALSE,"Recap";#N/A,#N/A,FALSE,"IMI";#N/A,#N/A,FALSE,"IMRM";#N/A,#N/A,FALSE,"Pre1997";#N/A,#N/A,FALSE,"Mgmt. Fee"}</definedName>
    <definedName name="wrn.Plan1997._3_1" hidden="1">{#N/A,#N/A,FALSE,"Recap";#N/A,#N/A,FALSE,"IMI";#N/A,#N/A,FALSE,"IMRM";#N/A,#N/A,FALSE,"Pre1997";#N/A,#N/A,FALSE,"Mgmt. Fee"}</definedName>
    <definedName name="wrn.Plan1997._3_1_1" hidden="1">{#N/A,#N/A,FALSE,"Recap";#N/A,#N/A,FALSE,"IMI";#N/A,#N/A,FALSE,"IMRM";#N/A,#N/A,FALSE,"Pre1997";#N/A,#N/A,FALSE,"Mgmt. Fee"}</definedName>
    <definedName name="wrn.Plan1997._3_1_2" hidden="1">{#N/A,#N/A,FALSE,"Recap";#N/A,#N/A,FALSE,"IMI";#N/A,#N/A,FALSE,"IMRM";#N/A,#N/A,FALSE,"Pre1997";#N/A,#N/A,FALSE,"Mgmt. Fee"}</definedName>
    <definedName name="wrn.Plan1997._3_2" hidden="1">{#N/A,#N/A,FALSE,"Recap";#N/A,#N/A,FALSE,"IMI";#N/A,#N/A,FALSE,"IMRM";#N/A,#N/A,FALSE,"Pre1997";#N/A,#N/A,FALSE,"Mgmt. Fee"}</definedName>
    <definedName name="wrn.Plan1997._3_3" hidden="1">{#N/A,#N/A,FALSE,"Recap";#N/A,#N/A,FALSE,"IMI";#N/A,#N/A,FALSE,"IMRM";#N/A,#N/A,FALSE,"Pre1997";#N/A,#N/A,FALSE,"Mgmt. Fee"}</definedName>
    <definedName name="wrn.Plan1997._4" hidden="1">{#N/A,#N/A,FALSE,"Recap";#N/A,#N/A,FALSE,"IMI";#N/A,#N/A,FALSE,"IMRM";#N/A,#N/A,FALSE,"Pre1997";#N/A,#N/A,FALSE,"Mgmt. Fee"}</definedName>
    <definedName name="wrn.Plan1997._4_1" hidden="1">{#N/A,#N/A,FALSE,"Recap";#N/A,#N/A,FALSE,"IMI";#N/A,#N/A,FALSE,"IMRM";#N/A,#N/A,FALSE,"Pre1997";#N/A,#N/A,FALSE,"Mgmt. Fee"}</definedName>
    <definedName name="wrn.Plan1997._4_1_1" hidden="1">{#N/A,#N/A,FALSE,"Recap";#N/A,#N/A,FALSE,"IMI";#N/A,#N/A,FALSE,"IMRM";#N/A,#N/A,FALSE,"Pre1997";#N/A,#N/A,FALSE,"Mgmt. Fee"}</definedName>
    <definedName name="wrn.Plan1997._4_1_2" hidden="1">{#N/A,#N/A,FALSE,"Recap";#N/A,#N/A,FALSE,"IMI";#N/A,#N/A,FALSE,"IMRM";#N/A,#N/A,FALSE,"Pre1997";#N/A,#N/A,FALSE,"Mgmt. Fee"}</definedName>
    <definedName name="wrn.Plan1997._4_2" hidden="1">{#N/A,#N/A,FALSE,"Recap";#N/A,#N/A,FALSE,"IMI";#N/A,#N/A,FALSE,"IMRM";#N/A,#N/A,FALSE,"Pre1997";#N/A,#N/A,FALSE,"Mgmt. Fee"}</definedName>
    <definedName name="wrn.Plan1997._4_3" hidden="1">{#N/A,#N/A,FALSE,"Recap";#N/A,#N/A,FALSE,"IMI";#N/A,#N/A,FALSE,"IMRM";#N/A,#N/A,FALSE,"Pre1997";#N/A,#N/A,FALSE,"Mgmt. Fee"}</definedName>
    <definedName name="wrn.Plan1997._5" hidden="1">{#N/A,#N/A,FALSE,"Recap";#N/A,#N/A,FALSE,"IMI";#N/A,#N/A,FALSE,"IMRM";#N/A,#N/A,FALSE,"Pre1997";#N/A,#N/A,FALSE,"Mgmt. Fee"}</definedName>
    <definedName name="wrn.Plan1997._5_1" hidden="1">{#N/A,#N/A,FALSE,"Recap";#N/A,#N/A,FALSE,"IMI";#N/A,#N/A,FALSE,"IMRM";#N/A,#N/A,FALSE,"Pre1997";#N/A,#N/A,FALSE,"Mgmt. Fee"}</definedName>
    <definedName name="wrn.Plan1997._5_1_1" hidden="1">{#N/A,#N/A,FALSE,"Recap";#N/A,#N/A,FALSE,"IMI";#N/A,#N/A,FALSE,"IMRM";#N/A,#N/A,FALSE,"Pre1997";#N/A,#N/A,FALSE,"Mgmt. Fee"}</definedName>
    <definedName name="wrn.Plan1997._5_1_2" hidden="1">{#N/A,#N/A,FALSE,"Recap";#N/A,#N/A,FALSE,"IMI";#N/A,#N/A,FALSE,"IMRM";#N/A,#N/A,FALSE,"Pre1997";#N/A,#N/A,FALSE,"Mgmt. Fee"}</definedName>
    <definedName name="wrn.Plan1997._5_2" hidden="1">{#N/A,#N/A,FALSE,"Recap";#N/A,#N/A,FALSE,"IMI";#N/A,#N/A,FALSE,"IMRM";#N/A,#N/A,FALSE,"Pre1997";#N/A,#N/A,FALSE,"Mgmt. Fee"}</definedName>
    <definedName name="wrn.Plan1997._5_3" hidden="1">{#N/A,#N/A,FALSE,"Recap";#N/A,#N/A,FALSE,"IMI";#N/A,#N/A,FALSE,"IMRM";#N/A,#N/A,FALSE,"Pre1997";#N/A,#N/A,FALSE,"Mgmt. Fee"}</definedName>
    <definedName name="wrn.Plan1997a" hidden="1">{#N/A,#N/A,FALSE,"Recap";#N/A,#N/A,FALSE,"IMI";#N/A,#N/A,FALSE,"IMRM";#N/A,#N/A,FALSE,"Pre1997";#N/A,#N/A,FALSE,"Mgmt. Fee"}</definedName>
    <definedName name="wrn.Plan1997a_1" hidden="1">{#N/A,#N/A,FALSE,"Recap";#N/A,#N/A,FALSE,"IMI";#N/A,#N/A,FALSE,"IMRM";#N/A,#N/A,FALSE,"Pre1997";#N/A,#N/A,FALSE,"Mgmt. Fee"}</definedName>
    <definedName name="wrn.Plan1997a_1_1" hidden="1">{#N/A,#N/A,FALSE,"Recap";#N/A,#N/A,FALSE,"IMI";#N/A,#N/A,FALSE,"IMRM";#N/A,#N/A,FALSE,"Pre1997";#N/A,#N/A,FALSE,"Mgmt. Fee"}</definedName>
    <definedName name="wrn.Plan1997a_1_1_1" hidden="1">{#N/A,#N/A,FALSE,"Recap";#N/A,#N/A,FALSE,"IMI";#N/A,#N/A,FALSE,"IMRM";#N/A,#N/A,FALSE,"Pre1997";#N/A,#N/A,FALSE,"Mgmt. Fee"}</definedName>
    <definedName name="wrn.Plan1997a_1_1_2" hidden="1">{#N/A,#N/A,FALSE,"Recap";#N/A,#N/A,FALSE,"IMI";#N/A,#N/A,FALSE,"IMRM";#N/A,#N/A,FALSE,"Pre1997";#N/A,#N/A,FALSE,"Mgmt. Fee"}</definedName>
    <definedName name="wrn.Plan1997a_1_2" hidden="1">{#N/A,#N/A,FALSE,"Recap";#N/A,#N/A,FALSE,"IMI";#N/A,#N/A,FALSE,"IMRM";#N/A,#N/A,FALSE,"Pre1997";#N/A,#N/A,FALSE,"Mgmt. Fee"}</definedName>
    <definedName name="wrn.Plan1997a_1_3" hidden="1">{#N/A,#N/A,FALSE,"Recap";#N/A,#N/A,FALSE,"IMI";#N/A,#N/A,FALSE,"IMRM";#N/A,#N/A,FALSE,"Pre1997";#N/A,#N/A,FALSE,"Mgmt. Fee"}</definedName>
    <definedName name="wrn.Plan1997a_2" hidden="1">{#N/A,#N/A,FALSE,"Recap";#N/A,#N/A,FALSE,"IMI";#N/A,#N/A,FALSE,"IMRM";#N/A,#N/A,FALSE,"Pre1997";#N/A,#N/A,FALSE,"Mgmt. Fee"}</definedName>
    <definedName name="wrn.Plan1997a_2_1" hidden="1">{#N/A,#N/A,FALSE,"Recap";#N/A,#N/A,FALSE,"IMI";#N/A,#N/A,FALSE,"IMRM";#N/A,#N/A,FALSE,"Pre1997";#N/A,#N/A,FALSE,"Mgmt. Fee"}</definedName>
    <definedName name="wrn.Plan1997a_2_1_1" hidden="1">{#N/A,#N/A,FALSE,"Recap";#N/A,#N/A,FALSE,"IMI";#N/A,#N/A,FALSE,"IMRM";#N/A,#N/A,FALSE,"Pre1997";#N/A,#N/A,FALSE,"Mgmt. Fee"}</definedName>
    <definedName name="wrn.Plan1997a_2_1_2" hidden="1">{#N/A,#N/A,FALSE,"Recap";#N/A,#N/A,FALSE,"IMI";#N/A,#N/A,FALSE,"IMRM";#N/A,#N/A,FALSE,"Pre1997";#N/A,#N/A,FALSE,"Mgmt. Fee"}</definedName>
    <definedName name="wrn.Plan1997a_2_2" hidden="1">{#N/A,#N/A,FALSE,"Recap";#N/A,#N/A,FALSE,"IMI";#N/A,#N/A,FALSE,"IMRM";#N/A,#N/A,FALSE,"Pre1997";#N/A,#N/A,FALSE,"Mgmt. Fee"}</definedName>
    <definedName name="wrn.Plan1997a_2_3" hidden="1">{#N/A,#N/A,FALSE,"Recap";#N/A,#N/A,FALSE,"IMI";#N/A,#N/A,FALSE,"IMRM";#N/A,#N/A,FALSE,"Pre1997";#N/A,#N/A,FALSE,"Mgmt. Fee"}</definedName>
    <definedName name="wrn.Plan1997a_3" hidden="1">{#N/A,#N/A,FALSE,"Recap";#N/A,#N/A,FALSE,"IMI";#N/A,#N/A,FALSE,"IMRM";#N/A,#N/A,FALSE,"Pre1997";#N/A,#N/A,FALSE,"Mgmt. Fee"}</definedName>
    <definedName name="wrn.Plan1997a_3_1" hidden="1">{#N/A,#N/A,FALSE,"Recap";#N/A,#N/A,FALSE,"IMI";#N/A,#N/A,FALSE,"IMRM";#N/A,#N/A,FALSE,"Pre1997";#N/A,#N/A,FALSE,"Mgmt. Fee"}</definedName>
    <definedName name="wrn.Plan1997a_3_1_1" hidden="1">{#N/A,#N/A,FALSE,"Recap";#N/A,#N/A,FALSE,"IMI";#N/A,#N/A,FALSE,"IMRM";#N/A,#N/A,FALSE,"Pre1997";#N/A,#N/A,FALSE,"Mgmt. Fee"}</definedName>
    <definedName name="wrn.Plan1997a_3_1_2" hidden="1">{#N/A,#N/A,FALSE,"Recap";#N/A,#N/A,FALSE,"IMI";#N/A,#N/A,FALSE,"IMRM";#N/A,#N/A,FALSE,"Pre1997";#N/A,#N/A,FALSE,"Mgmt. Fee"}</definedName>
    <definedName name="wrn.Plan1997a_3_2" hidden="1">{#N/A,#N/A,FALSE,"Recap";#N/A,#N/A,FALSE,"IMI";#N/A,#N/A,FALSE,"IMRM";#N/A,#N/A,FALSE,"Pre1997";#N/A,#N/A,FALSE,"Mgmt. Fee"}</definedName>
    <definedName name="wrn.Plan1997a_3_3" hidden="1">{#N/A,#N/A,FALSE,"Recap";#N/A,#N/A,FALSE,"IMI";#N/A,#N/A,FALSE,"IMRM";#N/A,#N/A,FALSE,"Pre1997";#N/A,#N/A,FALSE,"Mgmt. Fee"}</definedName>
    <definedName name="wrn.Plan1997a_4" hidden="1">{#N/A,#N/A,FALSE,"Recap";#N/A,#N/A,FALSE,"IMI";#N/A,#N/A,FALSE,"IMRM";#N/A,#N/A,FALSE,"Pre1997";#N/A,#N/A,FALSE,"Mgmt. Fee"}</definedName>
    <definedName name="wrn.Plan1997a_4_1" hidden="1">{#N/A,#N/A,FALSE,"Recap";#N/A,#N/A,FALSE,"IMI";#N/A,#N/A,FALSE,"IMRM";#N/A,#N/A,FALSE,"Pre1997";#N/A,#N/A,FALSE,"Mgmt. Fee"}</definedName>
    <definedName name="wrn.Plan1997a_4_1_1" hidden="1">{#N/A,#N/A,FALSE,"Recap";#N/A,#N/A,FALSE,"IMI";#N/A,#N/A,FALSE,"IMRM";#N/A,#N/A,FALSE,"Pre1997";#N/A,#N/A,FALSE,"Mgmt. Fee"}</definedName>
    <definedName name="wrn.Plan1997a_4_1_2" hidden="1">{#N/A,#N/A,FALSE,"Recap";#N/A,#N/A,FALSE,"IMI";#N/A,#N/A,FALSE,"IMRM";#N/A,#N/A,FALSE,"Pre1997";#N/A,#N/A,FALSE,"Mgmt. Fee"}</definedName>
    <definedName name="wrn.Plan1997a_4_2" hidden="1">{#N/A,#N/A,FALSE,"Recap";#N/A,#N/A,FALSE,"IMI";#N/A,#N/A,FALSE,"IMRM";#N/A,#N/A,FALSE,"Pre1997";#N/A,#N/A,FALSE,"Mgmt. Fee"}</definedName>
    <definedName name="wrn.Plan1997a_4_3" hidden="1">{#N/A,#N/A,FALSE,"Recap";#N/A,#N/A,FALSE,"IMI";#N/A,#N/A,FALSE,"IMRM";#N/A,#N/A,FALSE,"Pre1997";#N/A,#N/A,FALSE,"Mgmt. Fee"}</definedName>
    <definedName name="wrn.Plan1997a_5" hidden="1">{#N/A,#N/A,FALSE,"Recap";#N/A,#N/A,FALSE,"IMI";#N/A,#N/A,FALSE,"IMRM";#N/A,#N/A,FALSE,"Pre1997";#N/A,#N/A,FALSE,"Mgmt. Fee"}</definedName>
    <definedName name="wrn.Plan1997a_5_1" hidden="1">{#N/A,#N/A,FALSE,"Recap";#N/A,#N/A,FALSE,"IMI";#N/A,#N/A,FALSE,"IMRM";#N/A,#N/A,FALSE,"Pre1997";#N/A,#N/A,FALSE,"Mgmt. Fee"}</definedName>
    <definedName name="wrn.Plan1997a_5_1_1" hidden="1">{#N/A,#N/A,FALSE,"Recap";#N/A,#N/A,FALSE,"IMI";#N/A,#N/A,FALSE,"IMRM";#N/A,#N/A,FALSE,"Pre1997";#N/A,#N/A,FALSE,"Mgmt. Fee"}</definedName>
    <definedName name="wrn.Plan1997a_5_1_2" hidden="1">{#N/A,#N/A,FALSE,"Recap";#N/A,#N/A,FALSE,"IMI";#N/A,#N/A,FALSE,"IMRM";#N/A,#N/A,FALSE,"Pre1997";#N/A,#N/A,FALSE,"Mgmt. Fee"}</definedName>
    <definedName name="wrn.Plan1997a_5_2" hidden="1">{#N/A,#N/A,FALSE,"Recap";#N/A,#N/A,FALSE,"IMI";#N/A,#N/A,FALSE,"IMRM";#N/A,#N/A,FALSE,"Pre1997";#N/A,#N/A,FALSE,"Mgmt. Fee"}</definedName>
    <definedName name="wrn.Plan1997a_5_3" hidden="1">{#N/A,#N/A,FALSE,"Recap";#N/A,#N/A,FALSE,"IMI";#N/A,#N/A,FALSE,"IMRM";#N/A,#N/A,FALSE,"Pre1997";#N/A,#N/A,FALSE,"Mgmt. Fee"}</definedName>
    <definedName name="wrn.plan2000." hidden="1">{#N/A,#N/A,FALSE,"Recap";#N/A,#N/A,FALSE,"IMI";#N/A,#N/A,FALSE,"IMRM";#N/A,#N/A,FALSE,"Pre1997";#N/A,#N/A,FALSE,"Mgmt. Fee"}</definedName>
    <definedName name="wrn.plan2000._1" hidden="1">{#N/A,#N/A,FALSE,"Recap";#N/A,#N/A,FALSE,"IMI";#N/A,#N/A,FALSE,"IMRM";#N/A,#N/A,FALSE,"Pre1997";#N/A,#N/A,FALSE,"Mgmt. Fee"}</definedName>
    <definedName name="wrn.plan2000._1_1" hidden="1">{#N/A,#N/A,FALSE,"Recap";#N/A,#N/A,FALSE,"IMI";#N/A,#N/A,FALSE,"IMRM";#N/A,#N/A,FALSE,"Pre1997";#N/A,#N/A,FALSE,"Mgmt. Fee"}</definedName>
    <definedName name="wrn.plan2000._1_1_1" hidden="1">{#N/A,#N/A,FALSE,"Recap";#N/A,#N/A,FALSE,"IMI";#N/A,#N/A,FALSE,"IMRM";#N/A,#N/A,FALSE,"Pre1997";#N/A,#N/A,FALSE,"Mgmt. Fee"}</definedName>
    <definedName name="wrn.plan2000._1_1_2" hidden="1">{#N/A,#N/A,FALSE,"Recap";#N/A,#N/A,FALSE,"IMI";#N/A,#N/A,FALSE,"IMRM";#N/A,#N/A,FALSE,"Pre1997";#N/A,#N/A,FALSE,"Mgmt. Fee"}</definedName>
    <definedName name="wrn.plan2000._1_2" hidden="1">{#N/A,#N/A,FALSE,"Recap";#N/A,#N/A,FALSE,"IMI";#N/A,#N/A,FALSE,"IMRM";#N/A,#N/A,FALSE,"Pre1997";#N/A,#N/A,FALSE,"Mgmt. Fee"}</definedName>
    <definedName name="wrn.plan2000._1_3" hidden="1">{#N/A,#N/A,FALSE,"Recap";#N/A,#N/A,FALSE,"IMI";#N/A,#N/A,FALSE,"IMRM";#N/A,#N/A,FALSE,"Pre1997";#N/A,#N/A,FALSE,"Mgmt. Fee"}</definedName>
    <definedName name="wrn.plan2000._2" hidden="1">{#N/A,#N/A,FALSE,"Recap";#N/A,#N/A,FALSE,"IMI";#N/A,#N/A,FALSE,"IMRM";#N/A,#N/A,FALSE,"Pre1997";#N/A,#N/A,FALSE,"Mgmt. Fee"}</definedName>
    <definedName name="wrn.plan2000._2_1" hidden="1">{#N/A,#N/A,FALSE,"Recap";#N/A,#N/A,FALSE,"IMI";#N/A,#N/A,FALSE,"IMRM";#N/A,#N/A,FALSE,"Pre1997";#N/A,#N/A,FALSE,"Mgmt. Fee"}</definedName>
    <definedName name="wrn.plan2000._2_1_1" hidden="1">{#N/A,#N/A,FALSE,"Recap";#N/A,#N/A,FALSE,"IMI";#N/A,#N/A,FALSE,"IMRM";#N/A,#N/A,FALSE,"Pre1997";#N/A,#N/A,FALSE,"Mgmt. Fee"}</definedName>
    <definedName name="wrn.plan2000._2_1_2" hidden="1">{#N/A,#N/A,FALSE,"Recap";#N/A,#N/A,FALSE,"IMI";#N/A,#N/A,FALSE,"IMRM";#N/A,#N/A,FALSE,"Pre1997";#N/A,#N/A,FALSE,"Mgmt. Fee"}</definedName>
    <definedName name="wrn.plan2000._2_2" hidden="1">{#N/A,#N/A,FALSE,"Recap";#N/A,#N/A,FALSE,"IMI";#N/A,#N/A,FALSE,"IMRM";#N/A,#N/A,FALSE,"Pre1997";#N/A,#N/A,FALSE,"Mgmt. Fee"}</definedName>
    <definedName name="wrn.plan2000._2_3" hidden="1">{#N/A,#N/A,FALSE,"Recap";#N/A,#N/A,FALSE,"IMI";#N/A,#N/A,FALSE,"IMRM";#N/A,#N/A,FALSE,"Pre1997";#N/A,#N/A,FALSE,"Mgmt. Fee"}</definedName>
    <definedName name="wrn.plan2000._3" hidden="1">{#N/A,#N/A,FALSE,"Recap";#N/A,#N/A,FALSE,"IMI";#N/A,#N/A,FALSE,"IMRM";#N/A,#N/A,FALSE,"Pre1997";#N/A,#N/A,FALSE,"Mgmt. Fee"}</definedName>
    <definedName name="wrn.plan2000._3_1" hidden="1">{#N/A,#N/A,FALSE,"Recap";#N/A,#N/A,FALSE,"IMI";#N/A,#N/A,FALSE,"IMRM";#N/A,#N/A,FALSE,"Pre1997";#N/A,#N/A,FALSE,"Mgmt. Fee"}</definedName>
    <definedName name="wrn.plan2000._3_1_1" hidden="1">{#N/A,#N/A,FALSE,"Recap";#N/A,#N/A,FALSE,"IMI";#N/A,#N/A,FALSE,"IMRM";#N/A,#N/A,FALSE,"Pre1997";#N/A,#N/A,FALSE,"Mgmt. Fee"}</definedName>
    <definedName name="wrn.plan2000._3_1_2" hidden="1">{#N/A,#N/A,FALSE,"Recap";#N/A,#N/A,FALSE,"IMI";#N/A,#N/A,FALSE,"IMRM";#N/A,#N/A,FALSE,"Pre1997";#N/A,#N/A,FALSE,"Mgmt. Fee"}</definedName>
    <definedName name="wrn.plan2000._3_2" hidden="1">{#N/A,#N/A,FALSE,"Recap";#N/A,#N/A,FALSE,"IMI";#N/A,#N/A,FALSE,"IMRM";#N/A,#N/A,FALSE,"Pre1997";#N/A,#N/A,FALSE,"Mgmt. Fee"}</definedName>
    <definedName name="wrn.plan2000._3_3" hidden="1">{#N/A,#N/A,FALSE,"Recap";#N/A,#N/A,FALSE,"IMI";#N/A,#N/A,FALSE,"IMRM";#N/A,#N/A,FALSE,"Pre1997";#N/A,#N/A,FALSE,"Mgmt. Fee"}</definedName>
    <definedName name="wrn.plan2000._4" hidden="1">{#N/A,#N/A,FALSE,"Recap";#N/A,#N/A,FALSE,"IMI";#N/A,#N/A,FALSE,"IMRM";#N/A,#N/A,FALSE,"Pre1997";#N/A,#N/A,FALSE,"Mgmt. Fee"}</definedName>
    <definedName name="wrn.print._.all." hidden="1">{#N/A,#N/A,FALSE,"$170M Cash";#N/A,#N/A,FALSE,"$250M Cash";#N/A,#N/A,FALSE,"$325M Cash"}</definedName>
    <definedName name="wrn.print._.allb" hidden="1">{#N/A,#N/A,FALSE,"$170M Cash";#N/A,#N/A,FALSE,"$250M Cash";#N/A,#N/A,FALSE,"$325M Cash"}</definedName>
    <definedName name="wrn.Quarterly._.Expense._.Detail._.All." hidden="1">{"Expenseq All",#N/A,FALSE,"Exp";"Expenseq Eng",#N/A,FALSE,"Eng";"Exp by Eng Proj by Qtr",#N/A,FALSE,"Eng";"Expenseq Mkt",#N/A,FALSE,"Mkt";"Expenseq Sales",#N/A,FALSE,"Sales";"Expenseq Mfg",#N/A,FALSE,"Mfg";"Expenseq Serv",#N/A,FALSE,"Serv";"Expenseq General",#N/A,FALSE,"G&amp;A"}</definedName>
    <definedName name="wrn.Quarterlys." hidden="1">{#N/A,#N/A,TRUE,"Qrt BCG";#N/A,#N/A,TRUE,"Qrt w|o Wireless";#N/A,#N/A,TRUE,"Qrt Wireless"}</definedName>
    <definedName name="wrn.REPORTE." hidden="1">{#N/A,#N/A,FALSE,"HOJA 1";#N/A,#N/A,FALSE,"HOJA 2";#N/A,#N/A,FALSE,"HOJA 3";#N/A,#N/A,FALSE,"DATOS";#N/A,#N/A,FALSE,"IVA"}</definedName>
    <definedName name="wrn.Revenue." hidden="1">{#N/A,#N/A,TRUE,"WW SUMMARY";#N/A,#N/A,TRUE,"DOMESTIC";#N/A,#N/A,TRUE,"INT'L";#N/A,#N/A,TRUE,"WW OEM";#N/A,#N/A,TRUE,"WW TIER 1";#N/A,#N/A,TRUE,"WW TIER 2";#N/A,#N/A,TRUE,"WW BAY"}</definedName>
    <definedName name="wrn.SALES." hidden="1">{#N/A,#N/A,FALSE,"Sheet1"}</definedName>
    <definedName name="wrn.TEST." hidden="1">{#N/A,#N/A,FALSE,"3가";#N/A,#N/A,FALSE,"3나";#N/A,#N/A,FALSE,"3다"}</definedName>
    <definedName name="wrn.TestRep." hidden="1">{"Test",#N/A,FALSE,"Index";#N/A,"RISK",FALSE,"MarketProjection"}</definedName>
    <definedName name="wrn.Trial._.Balance." hidden="1">{#N/A,#N/A,TRUE,"constb"}</definedName>
    <definedName name="wrn.Tronsen._.Accum._.and._.Month." hidden="1">{"TRONSEN ACCUM",#N/A,FALSE,"TrAc";"TRONSEN - MONTH",#N/A,FALSE,"TrMo"}</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חטיבת._.לוגיסטיקה." hidden="1">{#N/A,#N/A,FALSE,"מערך הלוגיסטיקה"}</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본사사업계획." hidden="1">{#N/A,#N/A,FALSE,"MASTER";#N/A,#N/A,FALSE,"매출1";#N/A,#N/A,FALSE,"발주";#N/A,#N/A,FALSE,"매출2";#N/A,#N/A,FALSE,"손익(사업)";#N/A,#N/A,FALSE,"부실자산";#N/A,#N/A,FALSE,"재고채권";#N/A,#N/A,FALSE,"재고채권 (2)";#N/A,#N/A,FALSE,"제조원가";#N/A,#N/A,FALSE,"인원인건비";#N/A,#N/A,FALSE,"인원인건비 (2)";#N/A,#N/A,FALSE,"입고";#N/A,#N/A,FALSE,"R&amp;D투자";#N/A,#N/A,FALSE,"성장전략";#N/A,#N/A,FALSE,"투자한도";#N/A,#N/A,FALSE,"판매비";#N/A,#N/A,FALSE,"손익차이3"}</definedName>
    <definedName name="wrn.수정보고." hidden="1">{#N/A,#N/A,FALSE,"MASTER";#N/A,#N/A,FALSE,"매출1";#N/A,#N/A,FALSE,"매출2";#N/A,#N/A,FALSE,"투자5";#N/A,#N/A,FALSE,"손익(사업)";#N/A,#N/A,FALSE,"제조원가"}</definedName>
    <definedName name="wrn.신설기지국정리." hidden="1">{#N/A,#N/A,TRUE,"나대지"}</definedName>
    <definedName name="wrn.인수." hidden="1">{#N/A,#N/A,TRUE,"인수_증설"}</definedName>
    <definedName name="wrn.회선임차현황." hidden="1">{#N/A,#N/A,FALSE,"회선임차현황"}</definedName>
    <definedName name="wrn1.print._.all." hidden="1">{#N/A,#N/A,FALSE,"$170M Cash";#N/A,#N/A,FALSE,"$250M Cash";#N/A,#N/A,FALSE,"$325M Cash"}</definedName>
    <definedName name="wrn1.print._.all.b" hidden="1">{#N/A,#N/A,FALSE,"$170M Cash";#N/A,#N/A,FALSE,"$250M Cash";#N/A,#N/A,FALSE,"$325M Cash"}</definedName>
    <definedName name="wrt" hidden="1">{#N/A,#N/A,FALSE,"$170M Cash";#N/A,#N/A,FALSE,"$250M Cash";#N/A,#N/A,FALSE,"$325M Cash"}</definedName>
    <definedName name="wte" hidden="1">{#N/A,#N/A,FALSE,"ALM-ASISC"}</definedName>
    <definedName name="WWW" hidden="1">{#N/A,#N/A,FALSE,"Sheet1"}</definedName>
    <definedName name="wwww" hidden="1">{#N/A,#N/A,FALSE,"Global by BU";#N/A,#N/A,FALSE,"U.S. by BU";#N/A,#N/A,FALSE,"Canada by BU";#N/A,#N/A,FALSE,"Europe by BU";#N/A,#N/A,FALSE,"Asia by BU";#N/A,#N/A,FALSE,"Cala by BU"}</definedName>
    <definedName name="WWwww" hidden="1">{#N/A,#N/A,FALSE,"Sheet1"}</definedName>
    <definedName name="x" hidden="1">{"'Standalone List Price Trends'!$A$1:$X$56"}</definedName>
    <definedName name="xa" hidden="1">{#N/A,#N/A,FALSE,"Aging Summary";#N/A,#N/A,FALSE,"Ratio Analysis";#N/A,#N/A,FALSE,"Test 120 Day Accts";#N/A,#N/A,FALSE,"Tickmarks"}</definedName>
    <definedName name="xo" hidden="1">{#N/A,#N/A,FALSE,"Global by BU";#N/A,#N/A,FALSE,"U.S. by BU";#N/A,#N/A,FALSE,"Canada by BU";#N/A,#N/A,FALSE,"Europe by BU";#N/A,#N/A,FALSE,"Asia by BU";#N/A,#N/A,FALSE,"Cala by BU"}</definedName>
    <definedName name="XREF_COLUMN_1" hidden="1">#REF!</definedName>
    <definedName name="XREF_COLUMN_10" hidden="1">#REF!</definedName>
    <definedName name="XREF_COLUMN_1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4</definedName>
    <definedName name="XRefCopy1" hidden="1">#REF!</definedName>
    <definedName name="XRefCopy10Row" hidden="1">#REF!</definedName>
    <definedName name="XRefCopy11Row" hidden="1">#REF!</definedName>
    <definedName name="XRefCopy19Row"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Row" hidden="1">#REF!</definedName>
    <definedName name="XRefCopy9Row" hidden="1">#REF!</definedName>
    <definedName name="XRefCopyRangeCount" hidden="1">2</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Row" hidden="1">#REF!</definedName>
    <definedName name="XRefPaste19Row" hidden="1">#REF!</definedName>
    <definedName name="XRefPaste1Row" hidden="1">#REF!</definedName>
    <definedName name="XRefPaste2" hidden="1">#REF!</definedName>
    <definedName name="XRefPaste20Row" hidden="1">#REF!</definedName>
    <definedName name="XRefPaste23" hidden="1">#REF!</definedName>
    <definedName name="XRefPaste23Row" hidden="1">#REF!</definedName>
    <definedName name="XRefPaste24Row" hidden="1">#REF!</definedName>
    <definedName name="XRefPaste25Row" hidden="1">#REF!</definedName>
    <definedName name="XRefPaste26Row"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8Row" hidden="1">#REF!</definedName>
    <definedName name="XRefPaste39Row" hidden="1">#REF!</definedName>
    <definedName name="XRefPaste3Row" hidden="1">#REF!</definedName>
    <definedName name="XRefPaste4" hidden="1">#REF!</definedName>
    <definedName name="XRefPaste40Row" hidden="1">#REF!</definedName>
    <definedName name="XRefPaste41Row" hidden="1">#REF!</definedName>
    <definedName name="XRefPaste42Row" hidden="1">#REF!</definedName>
    <definedName name="XRefPaste43Row" hidden="1">#REF!</definedName>
    <definedName name="XRefPaste44Row" hidden="1">#REF!</definedName>
    <definedName name="XRefPaste45Row" hidden="1">#REF!</definedName>
    <definedName name="XRefPaste46Row" hidden="1">#REF!</definedName>
    <definedName name="XRefPaste47Row" hidden="1">#REF!</definedName>
    <definedName name="XRefPaste48Row" hidden="1">#REF!</definedName>
    <definedName name="XRefPaste49Row" hidden="1">#REF!</definedName>
    <definedName name="XRefPaste4Row" hidden="1">#REF!</definedName>
    <definedName name="XRefPaste5" hidden="1">#REF!</definedName>
    <definedName name="XRefPaste50Row" hidden="1">#REF!</definedName>
    <definedName name="XRefPaste51Row" hidden="1">#REF!</definedName>
    <definedName name="XRefPaste52Row" hidden="1">#REF!</definedName>
    <definedName name="XRefPaste53Row" hidden="1">#REF!</definedName>
    <definedName name="XRefPaste54Row" hidden="1">#REF!</definedName>
    <definedName name="XRefPaste55Row" hidden="1">#REF!</definedName>
    <definedName name="XRefPaste56" hidden="1">#REF!</definedName>
    <definedName name="XRefPaste56Row" hidden="1">#REF!</definedName>
    <definedName name="XRefPaste57Row" hidden="1">#REF!</definedName>
    <definedName name="XRefPaste58Row" hidden="1">#REF!</definedName>
    <definedName name="XRefPaste59Row" hidden="1">#REF!</definedName>
    <definedName name="XRefPaste5Row" hidden="1">#REF!</definedName>
    <definedName name="XRefPaste6" hidden="1">#REF!</definedName>
    <definedName name="XRefPaste60Row" hidden="1">#REF!</definedName>
    <definedName name="XRefPaste61Row" hidden="1">#REF!</definedName>
    <definedName name="XRefPaste62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11</definedName>
    <definedName name="xxx" hidden="1">{"'Apr-00'!$B$4:$AD$44"}</definedName>
    <definedName name="xxxx" hidden="1">{"'Apr-00'!$B$4:$AD$44"}</definedName>
    <definedName name="xxxxx" hidden="1">{"'Apr-00'!$B$4:$AD$44"}</definedName>
    <definedName name="xxxxxx" hidden="1">{#N/A,#N/A,FALSE,"$170M Cash";#N/A,#N/A,FALSE,"$250M Cash";#N/A,#N/A,FALSE,"$325M Cash"}</definedName>
    <definedName name="xxxxxxx" hidden="1">{"'Apr-00'!$B$4:$AD$44"}</definedName>
    <definedName name="xxxxxxxxx" hidden="1">{#N/A,#N/A,FALSE,"$170M Cash";#N/A,#N/A,FALSE,"$250M Cash";#N/A,#N/A,FALSE,"$325M Cash"}</definedName>
    <definedName name="xxxxxxxxxxxxxxxxx" hidden="1">{"'Apr-00'!$B$4:$AD$44"}</definedName>
    <definedName name="xxxxxxxxxxxxxxxxxxxxxxxxxxxxxxx" hidden="1">{#N/A,#N/A,FALSE,"מערך הלוגיסטיקה"}</definedName>
    <definedName name="y" hidden="1">{"'Sheet1'!$A$1:$F$150"}</definedName>
    <definedName name="YI" hidden="1">{#N/A,#N/A,FALSE,"Sheet1"}</definedName>
    <definedName name="yioyi" hidden="1">{#N/A,#N/A,TRUE,"1Q BCG";#N/A,#N/A,TRUE,"1Q w|o Wireless";#N/A,#N/A,TRUE,"1Q Wireless"}</definedName>
    <definedName name="yy"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YYY" hidden="1">{#N/A,#N/A,FALSE,"Sheet1"}</definedName>
    <definedName name="yyyyyyyyyyy" hidden="1">{"'Apr-00'!$B$4:$AD$44"}</definedName>
    <definedName name="z" hidden="1">{#N/A,#N/A,FALSE,"Sheet1"}</definedName>
    <definedName name="Z_0E5612F1_1C5C_4147_BE42_908BDE0B1405_.wvu.FilterData" hidden="1">#REF!</definedName>
    <definedName name="Z_0E5612F1_1C5C_4147_BE42_908BDE0B1405_.wvu.PrintTitles" hidden="1">#REF!</definedName>
    <definedName name="Z_50C20AE6_DCD0_11D5_AE8F_00B0D040439A_.wvu.Rows" hidden="1">#REF!,#REF!,#REF!</definedName>
    <definedName name="Z_893D3CDD_E6EC_4FBE_9F4B_7C063AADDAA3_.wvu.FilterData" hidden="1">#REF!</definedName>
    <definedName name="Z_893D3CDD_E6EC_4FBE_9F4B_7C063AADDAA3_.wvu.PrintTitles" hidden="1">#REF!</definedName>
    <definedName name="Z_893D3CDD_E6EC_4FBE_9F4B_7C063AADDAA3_.wvu.Rows" hidden="1">#REF!</definedName>
    <definedName name="Z_911FCEE4_2CBF_4A90_9E55_ED72CBEECF9A_.wvu.FilterData" hidden="1">#REF!</definedName>
    <definedName name="Z_C4987C22_A4BC_4088_8093_02A2E532FBED_.wvu.FilterData" hidden="1">#REF!</definedName>
    <definedName name="Z_C4987C22_A4BC_4088_8093_02A2E532FBED_.wvu.PrintTitles" hidden="1">#REF!</definedName>
    <definedName name="Z_F8A287BF_980C_4986_B08C_54EAB9AA17CB_.wvu.FilterData" hidden="1">#REF!</definedName>
    <definedName name="Z_F8A287BF_980C_4986_B08C_54EAB9AA17CB_.wvu.PrintTitles" hidden="1">#REF!</definedName>
    <definedName name="zldjfldjkasjfkljal" hidden="1">{#N/A,#N/A,FALSE,"DAOCM 2차 검토"}</definedName>
    <definedName name="zz" hidden="1">{"'Apr-00'!$B$4:$AD$44"}</definedName>
    <definedName name="zzzz" hidden="1">{"'Apr-00'!$B$4:$AD$44"}</definedName>
    <definedName name="zzzzz" hidden="1">{#N/A,#N/A,FALSE,"Global by BU";#N/A,#N/A,FALSE,"U.S. by BU";#N/A,#N/A,FALSE,"Canada by BU";#N/A,#N/A,FALSE,"Europe by BU";#N/A,#N/A,FALSE,"Asia by BU";#N/A,#N/A,FALSE,"Cala by BU"}</definedName>
    <definedName name="zzzzzzzzzzzzzzzzzzzzzzzzzzzzzzz" hidden="1">{"GOING FORWARD",#N/A,FALSE,"02-04 Qtr per Div"}</definedName>
    <definedName name="אריהנ" hidden="1">{#N/A,#N/A,FALSE,"מערך הלוגיסטיקה"}</definedName>
    <definedName name="ארינה" hidden="1">{#N/A,#N/A,FALSE,"מערך הלוגיסטיקה"}</definedName>
    <definedName name="ארינה1" hidden="1">{#N/A,#N/A,FALSE,"מערך הלוגיסטיקה"}</definedName>
    <definedName name="ארינה2" hidden="1">{#N/A,#N/A,FALSE,"מערך הלוגיסטיקה"}</definedName>
    <definedName name="ארינה3" hidden="1">{#N/A,#N/A,FALSE,"מערך הלוגיסטיקה"}</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דכדשדכשד" hidden="1">{#N/A,#N/A,FALSE,"מערך הלוגיסטיקה"}</definedName>
    <definedName name="מימון" hidden="1">{"Test",#N/A,FALSE,"Index";#N/A,"RISK",FALSE,"MarketProjection"}</definedName>
    <definedName name="םךןך" hidden="1">{#N/A,#N/A,FALSE,"Sheet1"}</definedName>
    <definedName name="פחת" hidden="1">{"Test",#N/A,FALSE,"Index";#N/A,"RISK",FALSE,"MarketProjection"}</definedName>
    <definedName name="פחת1" hidden="1">{"Test",#N/A,FALSE,"Index";#N/A,"RISK",FALSE,"MarketProjection"}</definedName>
    <definedName name="ㄱ" hidden="1">{#N/A,#N/A,FALSE,"ALM-ASISC"}</definedName>
    <definedName name="ㄱㄱㄷ" hidden="1">#REF!</definedName>
    <definedName name="가S_O" hidden="1">{#N/A,#N/A,FALSE,"DAOCM 2차 검토"}</definedName>
    <definedName name="가가가" hidden="1">{#N/A,#N/A,FALSE,"DAOCM 2차 검토"}</definedName>
    <definedName name="가각" hidden="1">{#N/A,#N/A,FALSE,"DAOCM 2차 검토"}</definedName>
    <definedName name="가기긱" hidden="1">{"'미착금액'!$A$4:$G$14"}</definedName>
    <definedName name="가나다" hidden="1">{#N/A,#N/A,FALSE,"3가";#N/A,#N/A,FALSE,"3나";#N/A,#N/A,FALSE,"3다"}</definedName>
    <definedName name="가로" hidden="1">{#N/A,#N/A,FALSE,"DAOCM 2차 검토"}</definedName>
    <definedName name="감" hidden="1">#REF!</definedName>
    <definedName name="개통" hidden="1">{#N/A,#N/A,FALSE,"회선임차현황"}</definedName>
    <definedName name="건설중" hidden="1">#REF!</definedName>
    <definedName name="경비1" hidden="1">{#N/A,#N/A,TRUE,"양식5";#N/A,#N/A,TRUE,"양식1_2_2";#N/A,#N/A,TRUE,"양식1_1_2";#N/A,#N/A,TRUE,"양식2";#N/A,#N/A,TRUE,"양식4";#N/A,#N/A,TRUE,"양식3";#N/A,#N/A,TRUE,"양식6";#N/A,#N/A,TRUE,"양식7";#N/A,#N/A,TRUE,"양식10";#N/A,#N/A,TRUE,"양식11";#N/A,#N/A,TRUE,"양식12";#N/A,#N/A,TRUE,"양식13_1_2";#N/A,#N/A,TRUE,"양식13_2_2";#N/A,#N/A,TRUE,"양식14"}</definedName>
    <definedName name="경상시험연구비내수PCS" hidden="1">{#N/A,#N/A,TRUE,"양식5";#N/A,#N/A,TRUE,"양식1_2_2";#N/A,#N/A,TRUE,"양식1_1_2";#N/A,#N/A,TRUE,"양식2";#N/A,#N/A,TRUE,"양식4";#N/A,#N/A,TRUE,"양식3";#N/A,#N/A,TRUE,"양식6";#N/A,#N/A,TRUE,"양식7";#N/A,#N/A,TRUE,"양식10";#N/A,#N/A,TRUE,"양식11";#N/A,#N/A,TRUE,"양식12";#N/A,#N/A,TRUE,"양식13_1_2";#N/A,#N/A,TRUE,"양식13_2_2";#N/A,#N/A,TRUE,"양식14"}</definedName>
    <definedName name="고정보증" hidden="1">#REF!</definedName>
    <definedName name="고정보증금" hidden="1">#REF!</definedName>
    <definedName name="고정성보증" hidden="1">#REF!</definedName>
    <definedName name="공사설명서" hidden="1">{#N/A,#N/A,FALSE,"ALM-ASISC"}</definedName>
    <definedName name="관리" hidden="1">{#N/A,#N/A,FALSE,"DAOCM 2차 검토"}</definedName>
    <definedName name="권혁성" hidden="1">{#N/A,#N/A,FALSE,"DAOCM 2차 검토"}</definedName>
    <definedName name="기름" hidden="1">{#N/A,#N/A,FALSE,"DAOCM 2차 검토"}</definedName>
    <definedName name="김" hidden="1">#REF!</definedName>
    <definedName name="김도형" hidden="1">{#N/A,#N/A,FALSE,"회선임차현황"}</definedName>
    <definedName name="김수경" hidden="1">{#N/A,#N/A,FALSE,"회선임차현황"}</definedName>
    <definedName name="김연희" hidden="1">{#N/A,#N/A,FALSE,"회선임차현황"}</definedName>
    <definedName name="김일" hidden="1">{#N/A,#N/A,FALSE,"회선임차현황"}</definedName>
    <definedName name="김일1" hidden="1">{#N/A,#N/A,FALSE,"회선임차현황"}</definedName>
    <definedName name="김정남" hidden="1">{#N/A,#N/A,FALSE,"회선임차현황"}</definedName>
    <definedName name="ㄳㅅㅅㄳㄱ" hidden="1">{#N/A,#N/A,TRUE,"양식5";#N/A,#N/A,TRUE,"양식1_2_2";#N/A,#N/A,TRUE,"양식1_1_2";#N/A,#N/A,TRUE,"양식2";#N/A,#N/A,TRUE,"양식4";#N/A,#N/A,TRUE,"양식3";#N/A,#N/A,TRUE,"양식6";#N/A,#N/A,TRUE,"양식7";#N/A,#N/A,TRUE,"양식10";#N/A,#N/A,TRUE,"양식11";#N/A,#N/A,TRUE,"양식12";#N/A,#N/A,TRUE,"양식13_1_2";#N/A,#N/A,TRUE,"양식13_2_2";#N/A,#N/A,TRUE,"양식14"}</definedName>
    <definedName name="ㄴㄹ" hidden="1">{#N/A,#N/A,FALSE,"ALM-ASISC"}</definedName>
    <definedName name="ㄴㅇ" hidden="1">{#N/A,#N/A,FALSE,"ALM-ASISC"}</definedName>
    <definedName name="ㄴㅇㄹ" hidden="1">{#N/A,#N/A,FALSE,"회선임차현황"}</definedName>
    <definedName name="ㄴ아러" hidden="1">{#N/A,#N/A,FALSE,"ALM-ASISC"}</definedName>
    <definedName name="나나나" hidden="1">{"'미착금액'!$A$4:$G$14"}</definedName>
    <definedName name="나다가" hidden="1">{#N/A,#N/A,FALSE,"3가";#N/A,#N/A,FALSE,"3나";#N/A,#N/A,FALSE,"3다"}</definedName>
    <definedName name="나라" hidden="1">{#N/A,#N/A,FALSE,"DAOCM 2차 검토"}</definedName>
    <definedName name="날짜별LIST" hidden="1">{#N/A,#N/A,TRUE,"양식5";#N/A,#N/A,TRUE,"양식1_2_2";#N/A,#N/A,TRUE,"양식1_1_2";#N/A,#N/A,TRUE,"양식2";#N/A,#N/A,TRUE,"양식4";#N/A,#N/A,TRUE,"양식3";#N/A,#N/A,TRUE,"양식6";#N/A,#N/A,TRUE,"양식7";#N/A,#N/A,TRUE,"양식10";#N/A,#N/A,TRUE,"양식11";#N/A,#N/A,TRUE,"양식12";#N/A,#N/A,TRUE,"양식13_1_2";#N/A,#N/A,TRUE,"양식13_2_2";#N/A,#N/A,TRUE,"양식14"}</definedName>
    <definedName name="납품확인서" hidden="1">{#N/A,#N/A,TRUE,"인수_증설"}</definedName>
    <definedName name="놀이" hidden="1">{#N/A,#N/A,FALSE,"DAOCM 2차 검토"}</definedName>
    <definedName name="ㄷ가" hidden="1">{#N/A,#N/A,FALSE,"ALM-ASISC"}</definedName>
    <definedName name="ㄷㅈ2ㅄ" hidden="1">{#N/A,#N/A,FALSE,"ALM-ASISC"}</definedName>
    <definedName name="단기보증금" hidden="1">#REF!</definedName>
    <definedName name="대여" hidden="1">{#N/A,#N/A,FALSE,"DAOCM 2차 검토"}</definedName>
    <definedName name="더" hidden="1">{#N/A,#N/A,FALSE,"DAOCM 2차 검토"}</definedName>
    <definedName name="ㄹ" hidden="1">{#N/A,#N/A,FALSE,"ALM-ASISC"}</definedName>
    <definedName name="라" hidden="1">{#N/A,#N/A,FALSE,"ALM-ASISC"}</definedName>
    <definedName name="ㄻㄴㅇ" hidden="1">{#N/A,#N/A,FALSE,"회선임차현황"}</definedName>
    <definedName name="ㅁㄹ" hidden="1">{#N/A,#N/A,FALSE,"DAOCM 2차 검토"}</definedName>
    <definedName name="ㅁㄻㄹ" hidden="1">{#N/A,#N/A,FALSE,"3가";#N/A,#N/A,FALSE,"3나";#N/A,#N/A,FALSE,"3다"}</definedName>
    <definedName name="ㅁㅁㅁ" hidden="1">{#N/A,#N/A,FALSE,"DAOCM 2차 검토"}</definedName>
    <definedName name="ㅁㅁㅁㅁ" hidden="1">{#N/A,#N/A,FALSE,"회선임차현황"}</definedName>
    <definedName name="마" hidden="1">{#N/A,#N/A,FALSE,"DAOCM 2차 검토"}</definedName>
    <definedName name="매출" hidden="1">{#N/A,#N/A,FALSE,"DAOCM 2차 검토"}</definedName>
    <definedName name="매출021129" hidden="1">{#N/A,#N/A,FALSE,"DAOCM 2차 검토"}</definedName>
    <definedName name="매출원가" hidden="1">{#N/A,#N/A,FALSE,"DAOCM 2차 검토"}</definedName>
    <definedName name="모델별" hidden="1">{#N/A,#N/A,FALSE,"DAOCM 2차 검토"}</definedName>
    <definedName name="몰라" hidden="1">{#N/A,#N/A,FALSE,"회선임차현황"}</definedName>
    <definedName name="ㅂㅂㅂㅂㅂ" hidden="1">{#N/A,#N/A,TRUE,"인수_증설"}</definedName>
    <definedName name="ㅂㅈ" hidden="1">{#N/A,#N/A,FALSE,"회선임차현황"}</definedName>
    <definedName name="바" hidden="1">{#N/A,#N/A,FALSE,"ALM-ASISC"}</definedName>
    <definedName name="박기범" hidden="1">{#N/A,#N/A,FALSE,"회선임차현황"}</definedName>
    <definedName name="발주형태" hidden="1">{#N/A,#N/A,FALSE,"ALM-ASISC"}</definedName>
    <definedName name="배배배" hidden="1">{"'미착금액'!$A$4:$G$14"}</definedName>
    <definedName name="변경내역" hidden="1">{#N/A,#N/A,FALSE,"3가";#N/A,#N/A,FALSE,"3나";#N/A,#N/A,FALSE,"3다"}</definedName>
    <definedName name="보" hidden="1">{#N/A,#N/A,FALSE,"3가";#N/A,#N/A,FALSE,"3나";#N/A,#N/A,FALSE,"3다"}</definedName>
    <definedName name="복후_시상" hidden="1">{#N/A,#N/A,FALSE,"DAOCM 2차 검토"}</definedName>
    <definedName name="본사" hidden="1">{#N/A,#N/A,FALSE,"DAOCM 2차 검토"}</definedName>
    <definedName name="부속" hidden="1">#REF!</definedName>
    <definedName name="분사" hidden="1">{"'미착금액'!$A$4:$G$14"}</definedName>
    <definedName name="사" hidden="1">{#N/A,#N/A,FALSE,"ALM-ASISC"}</definedName>
    <definedName name="사람" hidden="1">{#N/A,#N/A,FALSE,"회선임차현황"}</definedName>
    <definedName name="사랑" hidden="1">{#N/A,#N/A,FALSE,"회선임차현황"}</definedName>
    <definedName name="사본인빌딩" hidden="1">{#N/A,#N/A,FALSE,"3가";#N/A,#N/A,FALSE,"3나";#N/A,#N/A,FALSE,"3다"}</definedName>
    <definedName name="새새샛" hidden="1">{"'미착금액'!$A$4:$G$14"}</definedName>
    <definedName name="선급1" hidden="1">#REF!</definedName>
    <definedName name="선급금" hidden="1">#REF!</definedName>
    <definedName name="선급금1" hidden="1">#REF!</definedName>
    <definedName name="세금" hidden="1">#REF!</definedName>
    <definedName name="세금과" hidden="1">#REF!</definedName>
    <definedName name="세부일정표1" hidden="1">{#N/A,#N/A,FALSE,"DAOCM 2차 검토"}</definedName>
    <definedName name="셀분할" hidden="1">{#N/A,#N/A,FALSE,"3가";#N/A,#N/A,FALSE,"3나";#N/A,#N/A,FALSE,"3다"}</definedName>
    <definedName name="소" hidden="1">{#N/A,#N/A,FALSE,"DAOCM 2차 검토"}</definedName>
    <definedName name="수" hidden="1">{#N/A,#N/A,FALSE,"ALM-ASISC"}</definedName>
    <definedName name="수경김" hidden="1">{#N/A,#N/A,FALSE,"회선임차현황"}</definedName>
    <definedName name="수수료" hidden="1">{#N/A,#N/A,FALSE,"DAOCM 2차 검토"}</definedName>
    <definedName name="수입" hidden="1">{#N/A,#N/A,FALSE,"DAOCM 2차 검토"}</definedName>
    <definedName name="수정" hidden="1">{#N/A,#N/A,FALSE,"ALM-ASISC"}</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7" hidden="1">{#N/A,#N/A,FALSE,"ALM-ASISC"}</definedName>
    <definedName name="수출3" hidden="1">{#N/A,#N/A,FALSE,"DAOCM 2차 검토"}</definedName>
    <definedName name="순이" hidden="1">{#N/A,#N/A,FALSE,"DAOCM 2차 검토"}</definedName>
    <definedName name="신기술" hidden="1">{#N/A,#N/A,TRUE,"양식5";#N/A,#N/A,TRUE,"양식1_2_2";#N/A,#N/A,TRUE,"양식1_1_2";#N/A,#N/A,TRUE,"양식2";#N/A,#N/A,TRUE,"양식4";#N/A,#N/A,TRUE,"양식3";#N/A,#N/A,TRUE,"양식6";#N/A,#N/A,TRUE,"양식7";#N/A,#N/A,TRUE,"양식10";#N/A,#N/A,TRUE,"양식11";#N/A,#N/A,TRUE,"양식12";#N/A,#N/A,TRUE,"양식13_1_2";#N/A,#N/A,TRUE,"양식13_2_2";#N/A,#N/A,TRUE,"양식14"}</definedName>
    <definedName name="신설추가" hidden="1">{#N/A,#N/A,FALSE,"3가";#N/A,#N/A,FALSE,"3나";#N/A,#N/A,FALSE,"3다"}</definedName>
    <definedName name="ㅇ" hidden="1">#REF!</definedName>
    <definedName name="ㅇㄹㄷ" hidden="1">{#N/A,#N/A,FALSE,"DAOCM 2차 검토"}</definedName>
    <definedName name="ㅇㅀㅇㅁㄹ" hidden="1">{#N/A,#N/A,FALSE,"3가";#N/A,#N/A,FALSE,"3나";#N/A,#N/A,FALSE,"3다"}</definedName>
    <definedName name="ㅇㅇ" hidden="1">{#N/A,#N/A,FALSE,"DAOCM 2차 검토"}</definedName>
    <definedName name="ㅇㅇㅇ" hidden="1">{#N/A,#N/A,FALSE,"DAOCM 2차 검토"}</definedName>
    <definedName name="ㅇㅇㅇㅇ" hidden="1">{"'미착금액'!$A$4:$G$14"}</definedName>
    <definedName name="ㅇㅇㅇㅇㅇㅇ" hidden="1">{#N/A,#N/A,FALSE,"DAOCM 2차 검토"}</definedName>
    <definedName name="아" hidden="1">{#N/A,#N/A,FALSE,"DAOCM 2차 검토"}</definedName>
    <definedName name="아아아" hidden="1">{"'미착금액'!$A$4:$G$14"}</definedName>
    <definedName name="아아아2" hidden="1">{"'미착금액'!$A$4:$G$14"}</definedName>
    <definedName name="아이" hidden="1">#REF!</definedName>
    <definedName name="아ㅓㄹ" hidden="1">{#N/A,#N/A,FALSE,"ALM-ASISC"}</definedName>
    <definedName name="아ㅓㅈ" hidden="1">{#N/A,#N/A,FALSE,"ALM-ASISC"}</definedName>
    <definedName name="아ㅓㅗㄹ" hidden="1">{#N/A,#N/A,FALSE,"ALM-ASISC"}</definedName>
    <definedName name="양식1" hidden="1">{#N/A,#N/A,TRUE,"양식5";#N/A,#N/A,TRUE,"양식1_2_2";#N/A,#N/A,TRUE,"양식1_1_2";#N/A,#N/A,TRUE,"양식2";#N/A,#N/A,TRUE,"양식4";#N/A,#N/A,TRUE,"양식3";#N/A,#N/A,TRUE,"양식6";#N/A,#N/A,TRUE,"양식7";#N/A,#N/A,TRUE,"양식10";#N/A,#N/A,TRUE,"양식11";#N/A,#N/A,TRUE,"양식12";#N/A,#N/A,TRUE,"양식13_1_2";#N/A,#N/A,TRUE,"양식13_2_2";#N/A,#N/A,TRUE,"양식14"}</definedName>
    <definedName name="양식16" hidden="1">{#N/A,#N/A,TRUE,"양식5";#N/A,#N/A,TRUE,"양식1_2_2";#N/A,#N/A,TRUE,"양식1_1_2";#N/A,#N/A,TRUE,"양식2";#N/A,#N/A,TRUE,"양식4";#N/A,#N/A,TRUE,"양식3";#N/A,#N/A,TRUE,"양식6";#N/A,#N/A,TRUE,"양식7";#N/A,#N/A,TRUE,"양식10";#N/A,#N/A,TRUE,"양식11";#N/A,#N/A,TRUE,"양식12";#N/A,#N/A,TRUE,"양식13_1_2";#N/A,#N/A,TRUE,"양식13_2_2";#N/A,#N/A,TRUE,"양식14"}</definedName>
    <definedName name="양식17" hidden="1">{#N/A,#N/A,TRUE,"양식5";#N/A,#N/A,TRUE,"양식1_2_2";#N/A,#N/A,TRUE,"양식1_1_2";#N/A,#N/A,TRUE,"양식2";#N/A,#N/A,TRUE,"양식4";#N/A,#N/A,TRUE,"양식3";#N/A,#N/A,TRUE,"양식6";#N/A,#N/A,TRUE,"양식7";#N/A,#N/A,TRUE,"양식10";#N/A,#N/A,TRUE,"양식11";#N/A,#N/A,TRUE,"양식12";#N/A,#N/A,TRUE,"양식13_1_2";#N/A,#N/A,TRUE,"양식13_2_2";#N/A,#N/A,TRUE,"양식14"}</definedName>
    <definedName name="양식4" hidden="1">{#N/A,#N/A,TRUE,"양식5";#N/A,#N/A,TRUE,"양식1_2_2";#N/A,#N/A,TRUE,"양식1_1_2";#N/A,#N/A,TRUE,"양식2";#N/A,#N/A,TRUE,"양식4";#N/A,#N/A,TRUE,"양식3";#N/A,#N/A,TRUE,"양식6";#N/A,#N/A,TRUE,"양식7";#N/A,#N/A,TRUE,"양식10";#N/A,#N/A,TRUE,"양식11";#N/A,#N/A,TRUE,"양식12";#N/A,#N/A,TRUE,"양식13_1_2";#N/A,#N/A,TRUE,"양식13_2_2";#N/A,#N/A,TRUE,"양식14"}</definedName>
    <definedName name="양식5" hidden="1">{#N/A,#N/A,TRUE,"양식5";#N/A,#N/A,TRUE,"양식1_2_2";#N/A,#N/A,TRUE,"양식1_1_2";#N/A,#N/A,TRUE,"양식2";#N/A,#N/A,TRUE,"양식4";#N/A,#N/A,TRUE,"양식3";#N/A,#N/A,TRUE,"양식6";#N/A,#N/A,TRUE,"양식7";#N/A,#N/A,TRUE,"양식10";#N/A,#N/A,TRUE,"양식11";#N/A,#N/A,TRUE,"양식12";#N/A,#N/A,TRUE,"양식13_1_2";#N/A,#N/A,TRUE,"양식13_2_2";#N/A,#N/A,TRUE,"양식14"}</definedName>
    <definedName name="어" hidden="1">{#N/A,#N/A,FALSE,"DAOCM 2차 검토"}</definedName>
    <definedName name="여여여" hidden="1">{#N/A,#N/A,FALSE,"회선임차현황"}</definedName>
    <definedName name="여자" hidden="1">{#N/A,#N/A,FALSE,"회선임차현황"}</definedName>
    <definedName name="연구소" hidden="1">#REF!</definedName>
    <definedName name="영업" hidden="1">{#N/A,#N/A,FALSE,"회선임차현황"}</definedName>
    <definedName name="영업담당" hidden="1">{#N/A,#N/A,FALSE,"회선임차현황"}</definedName>
    <definedName name="영업담당지역" hidden="1">{#N/A,#N/A,FALSE,"회선임차현황"}</definedName>
    <definedName name="예수" hidden="1">#REF!</definedName>
    <definedName name="예수금" hidden="1">#REF!</definedName>
    <definedName name="예수금대장" hidden="1">#REF!</definedName>
    <definedName name="오재우" hidden="1">{#N/A,#N/A,FALSE,"회선임차현황"}</definedName>
    <definedName name="요약" hidden="1">{#N/A,#N/A,FALSE,"회선임차현황"}</definedName>
    <definedName name="요약요약" hidden="1">{#N/A,#N/A,FALSE,"회선임차현황"}</definedName>
    <definedName name="원가" hidden="1">{#N/A,#N/A,FALSE,"DAOCM 2차 검토"}</definedName>
    <definedName name="원가1" hidden="1">{#N/A,#N/A,FALSE,"ALM-ASISC"}</definedName>
    <definedName name="유혁상" hidden="1">{#N/A,#N/A,FALSE,"DAOCM 2차 검토"}</definedName>
    <definedName name="이" hidden="1">{#N/A,#N/A,FALSE,"DAOCM 2차 검토"}</definedName>
    <definedName name="이름" hidden="1">{#N/A,#N/A,FALSE,"DAOCM 2차 검토"}</definedName>
    <definedName name="이름_1" hidden="1">{#N/A,#N/A,FALSE,"DAOCM 2차 검토"}</definedName>
    <definedName name="이상준" hidden="1">{#N/A,#N/A,FALSE,"3가";#N/A,#N/A,FALSE,"3나";#N/A,#N/A,FALSE,"3다"}</definedName>
    <definedName name="이통" hidden="1">{#N/A,#N/A,FALSE,"DAOCM 2차 검토"}</definedName>
    <definedName name="인원" hidden="1">{#N/A,#N/A,TRUE,"양식5";#N/A,#N/A,TRUE,"양식1_2_2";#N/A,#N/A,TRUE,"양식1_1_2";#N/A,#N/A,TRUE,"양식2";#N/A,#N/A,TRUE,"양식4";#N/A,#N/A,TRUE,"양식3";#N/A,#N/A,TRUE,"양식6";#N/A,#N/A,TRUE,"양식7";#N/A,#N/A,TRUE,"양식10";#N/A,#N/A,TRUE,"양식11";#N/A,#N/A,TRUE,"양식12";#N/A,#N/A,TRUE,"양식13_1_2";#N/A,#N/A,TRUE,"양식13_2_2";#N/A,#N/A,TRUE,"양식14"}</definedName>
    <definedName name="일반" hidden="1">{#N/A,#N/A,FALSE,"회선임차현황"}</definedName>
    <definedName name="입력현황1" hidden="1">{#N/A,#N/A,FALSE,"DAOCM 2차 검토"}</definedName>
    <definedName name="ㅈ" hidden="1">{#N/A,#N/A,FALSE,"ALM-ASISC"}</definedName>
    <definedName name="ㅈㅁㄷㄱㄷㄴㅁㄱ" hidden="1">{#N/A,#N/A,FALSE,"3가";#N/A,#N/A,FALSE,"3나";#N/A,#N/A,FALSE,"3다"}</definedName>
    <definedName name="ㅈㅂㄷㅈㅂㄷ" hidden="1">{#N/A,#N/A,FALSE,"ALM-ASISC"}</definedName>
    <definedName name="ㅈㅈ" hidden="1">{#N/A,#N/A,FALSE,"DAOCM 2차 검토"}</definedName>
    <definedName name="자" hidden="1">{#N/A,#N/A,FALSE,"DAOCM 2차 검토"}</definedName>
    <definedName name="자료" hidden="1">{#N/A,#N/A,FALSE,"DAOCM 2차 검토"}</definedName>
    <definedName name="자ㅓㄷ" hidden="1">{#N/A,#N/A,FALSE,"ALM-ASISC"}</definedName>
    <definedName name="재재재" hidden="1">{"'미착금액'!$A$4:$G$14"}</definedName>
    <definedName name="전송영업1" hidden="1">{#N/A,#N/A,FALSE,"DAOCM 2차 검토"}</definedName>
    <definedName name="전송영업2" hidden="1">{#N/A,#N/A,FALSE,"DAOCM 2차 검토"}</definedName>
    <definedName name="정주" hidden="1">{#N/A,#N/A,FALSE,"DAOCM 2차 검토"}</definedName>
    <definedName name="정호" hidden="1">{#N/A,#N/A,FALSE,"회선임차현황"}</definedName>
    <definedName name="제주추가종합수정안" hidden="1">{#N/A,#N/A,FALSE,"3가";#N/A,#N/A,FALSE,"3나";#N/A,#N/A,FALSE,"3다"}</definedName>
    <definedName name="제품별" hidden="1">{#N/A,#N/A,FALSE,"DAOCM 2차 검토"}</definedName>
    <definedName name="조정2" hidden="1">{#N/A,#N/A,FALSE,"DAOCM 2차 검토"}</definedName>
    <definedName name="종" hidden="1">{#N/A,#N/A,FALSE,"회선임차현황"}</definedName>
    <definedName name="종." hidden="1">{#N/A,#N/A,FALSE,"회선임차현황"}</definedName>
    <definedName name="종이" hidden="1">{#N/A,#N/A,FALSE,"DAOCM 2차 검토"}</definedName>
    <definedName name="종합.투자우선순위" hidden="1">{#N/A,#N/A,FALSE,"회선임차현황"}</definedName>
    <definedName name="종합_투자우선순위" hidden="1">{#N/A,#N/A,FALSE,"회선임차현황"}</definedName>
    <definedName name="중" hidden="1">{#N/A,#N/A,FALSE,"회선임차현황"}</definedName>
    <definedName name="중장기" hidden="1">{#N/A,#N/A,FALSE,"DAOCM 2차 검토"}</definedName>
    <definedName name="지름" hidden="1">{#N/A,#N/A,FALSE,"DAOCM 2차 검토"}</definedName>
    <definedName name="지역본부" hidden="1">{#N/A,#N/A,FALSE,"DAOCM 2차 검토"}</definedName>
    <definedName name="지지지" hidden="1">{"'미착금액'!$A$4:$G$14"}</definedName>
    <definedName name="ㅊ" hidden="1">{#N/A,#N/A,FALSE,"DAOCM 2차 검토"}</definedName>
    <definedName name="차" hidden="1">{#N/A,#N/A,FALSE,"ALM-ASISC"}</definedName>
    <definedName name="최종" hidden="1">{#N/A,#N/A,FALSE,"회선임차현황"}</definedName>
    <definedName name="최준모" hidden="1">{#N/A,#N/A,FALSE,"회선임차현황"}</definedName>
    <definedName name="추진현황" hidden="1">{#N/A,#N/A,FALSE,"3가";#N/A,#N/A,FALSE,"3나";#N/A,#N/A,FALSE,"3다"}</definedName>
    <definedName name="ㅋ" hidden="1">{#N/A,#N/A,FALSE,"ALM-ASISC"}</definedName>
    <definedName name="ㅋㅋㅋ" hidden="1">{#N/A,#N/A,FALSE,"DAOCM 2차 검토"}</definedName>
    <definedName name="카" hidden="1">{#N/A,#N/A,FALSE,"ALM-ASISC"}</definedName>
    <definedName name="ㅌ" hidden="1">{#N/A,#N/A,FALSE,"ALM-ASISC"}</definedName>
    <definedName name="타" hidden="1">{#N/A,#N/A,FALSE,"ALM-ASISC"}</definedName>
    <definedName name="투자2" hidden="1">{#N/A,#N/A,TRUE,"양식5";#N/A,#N/A,TRUE,"양식1_2_2";#N/A,#N/A,TRUE,"양식1_1_2";#N/A,#N/A,TRUE,"양식2";#N/A,#N/A,TRUE,"양식4";#N/A,#N/A,TRUE,"양식3";#N/A,#N/A,TRUE,"양식6";#N/A,#N/A,TRUE,"양식7";#N/A,#N/A,TRUE,"양식10";#N/A,#N/A,TRUE,"양식11";#N/A,#N/A,TRUE,"양식12";#N/A,#N/A,TRUE,"양식13_1_2";#N/A,#N/A,TRUE,"양식13_2_2";#N/A,#N/A,TRUE,"양식14"}</definedName>
    <definedName name="투지1" hidden="1">{#N/A,#N/A,TRUE,"양식5";#N/A,#N/A,TRUE,"양식1_2_2";#N/A,#N/A,TRUE,"양식1_1_2";#N/A,#N/A,TRUE,"양식2";#N/A,#N/A,TRUE,"양식4";#N/A,#N/A,TRUE,"양식3";#N/A,#N/A,TRUE,"양식6";#N/A,#N/A,TRUE,"양식7";#N/A,#N/A,TRUE,"양식10";#N/A,#N/A,TRUE,"양식11";#N/A,#N/A,TRUE,"양식12";#N/A,#N/A,TRUE,"양식13_1_2";#N/A,#N/A,TRUE,"양식13_2_2";#N/A,#N/A,TRUE,"양식14"}</definedName>
    <definedName name="특별시방서1" hidden="1">{#N/A,#N/A,FALSE,"ALM-ASISC"}</definedName>
    <definedName name="파" hidden="1">{#N/A,#N/A,FALSE,"ALM-ASISC"}</definedName>
    <definedName name="파일" hidden="1">#REF!</definedName>
    <definedName name="표지" hidden="1">{#N/A,#N/A,FALSE,"DAOCM 2차 검토"}</definedName>
    <definedName name="ㅎ" hidden="1">{#N/A,#N/A,FALSE,"DAOCM 2차 검토"}</definedName>
    <definedName name="ㅎㅎㅎ" hidden="1">{#N/A,#N/A,TRUE,"양식5";#N/A,#N/A,TRUE,"양식1_2_2";#N/A,#N/A,TRUE,"양식1_1_2";#N/A,#N/A,TRUE,"양식2";#N/A,#N/A,TRUE,"양식4";#N/A,#N/A,TRUE,"양식3";#N/A,#N/A,TRUE,"양식6";#N/A,#N/A,TRUE,"양식7";#N/A,#N/A,TRUE,"양식10";#N/A,#N/A,TRUE,"양식11";#N/A,#N/A,TRUE,"양식12";#N/A,#N/A,TRUE,"양식13_1_2";#N/A,#N/A,TRUE,"양식13_2_2";#N/A,#N/A,TRUE,"양식14"}</definedName>
    <definedName name="ㅎㅎㅎㅎ" hidden="1">#REF!</definedName>
    <definedName name="하" hidden="1">{#N/A,#N/A,FALSE,"ALM-ASISC"}</definedName>
    <definedName name="현금" hidden="1">#REF!</definedName>
    <definedName name="후후후" hidden="1">{"'미착금액'!$A$4:$G$14"}</definedName>
    <definedName name="ㅏㄷ" hidden="1">{#N/A,#N/A,FALSE,"ALM-ASISC"}</definedName>
    <definedName name="ㅏㅇ" hidden="1">{#N/A,#N/A,FALSE,"ALM-ASISC"}</definedName>
    <definedName name="ㅐㅐㅐㅐ" hidden="1">{#N/A,#N/A,TRUE,"양식5";#N/A,#N/A,TRUE,"양식1_2_2";#N/A,#N/A,TRUE,"양식1_1_2";#N/A,#N/A,TRUE,"양식2";#N/A,#N/A,TRUE,"양식4";#N/A,#N/A,TRUE,"양식3";#N/A,#N/A,TRUE,"양식6";#N/A,#N/A,TRUE,"양식7";#N/A,#N/A,TRUE,"양식10";#N/A,#N/A,TRUE,"양식11";#N/A,#N/A,TRUE,"양식12";#N/A,#N/A,TRUE,"양식13_1_2";#N/A,#N/A,TRUE,"양식13_2_2";#N/A,#N/A,TRUE,"양식14"}</definedName>
    <definedName name="ㅑㅐ" hidden="1">{#N/A,#N/A,FALSE,"ALM-ASISC"}</definedName>
    <definedName name="ㅕㅕㅕ" hidden="1">{#N/A,#N/A,TRUE,"양식5";#N/A,#N/A,TRUE,"양식1_2_2";#N/A,#N/A,TRUE,"양식1_1_2";#N/A,#N/A,TRUE,"양식2";#N/A,#N/A,TRUE,"양식4";#N/A,#N/A,TRUE,"양식3";#N/A,#N/A,TRUE,"양식6";#N/A,#N/A,TRUE,"양식7";#N/A,#N/A,TRUE,"양식10";#N/A,#N/A,TRUE,"양식11";#N/A,#N/A,TRUE,"양식12";#N/A,#N/A,TRUE,"양식13_1_2";#N/A,#N/A,TRUE,"양식13_2_2";#N/A,#N/A,TRUE,"양식14"}</definedName>
    <definedName name="ㅛㅛㅛ" hidden="1">{#N/A,#N/A,TRUE,"양식5";#N/A,#N/A,TRUE,"양식1_2_2";#N/A,#N/A,TRUE,"양식1_1_2";#N/A,#N/A,TRUE,"양식2";#N/A,#N/A,TRUE,"양식4";#N/A,#N/A,TRUE,"양식3";#N/A,#N/A,TRUE,"양식6";#N/A,#N/A,TRUE,"양식7";#N/A,#N/A,TRUE,"양식10";#N/A,#N/A,TRUE,"양식11";#N/A,#N/A,TRUE,"양식12";#N/A,#N/A,TRUE,"양식13_1_2";#N/A,#N/A,TRUE,"양식13_2_2";#N/A,#N/A,TRUE,"양식14"}</definedName>
    <definedName name="ㅜ" hidden="1">{#N/A,#N/A,FALSE,"ALM-ASISC"}</definedName>
    <definedName name="ㅠ" hidden="1">{#N/A,#N/A,FALSE,"ALM-ASISC"}</definedName>
    <definedName name="ㅠㅠ" hidden="1">{#N/A,#N/A,TRUE,"인수_증설"}</definedName>
    <definedName name="ㅡ" hidden="1">{#N/A,#N/A,FALSE,"ALM-ASISC"}</definedName>
    <definedName name="ㅣ" hidden="1">#REF!</definedName>
    <definedName name="ㅣㅏㅣㅏ" hidden="1">{#N/A,#N/A,TRUE,"양식5";#N/A,#N/A,TRUE,"양식1_2_2";#N/A,#N/A,TRUE,"양식1_1_2";#N/A,#N/A,TRUE,"양식2";#N/A,#N/A,TRUE,"양식4";#N/A,#N/A,TRUE,"양식3";#N/A,#N/A,TRUE,"양식6";#N/A,#N/A,TRUE,"양식7";#N/A,#N/A,TRUE,"양식10";#N/A,#N/A,TRUE,"양식11";#N/A,#N/A,TRUE,"양식12";#N/A,#N/A,TRUE,"양식13_1_2";#N/A,#N/A,TRUE,"양식13_2_2";#N/A,#N/A,TRUE,"양식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54" i="31" l="1"/>
  <c r="AV8" i="28"/>
  <c r="AW8" i="32"/>
  <c r="AN44" i="31" l="1"/>
  <c r="AN55" i="31" s="1"/>
  <c r="AU61" i="32"/>
  <c r="AV8" i="27"/>
  <c r="AT28" i="28"/>
  <c r="AU36" i="32" l="1"/>
  <c r="AU45" i="32"/>
  <c r="CG55" i="17"/>
  <c r="AU65" i="32" l="1"/>
  <c r="AU67" i="32" s="1"/>
  <c r="AV18" i="28" l="1"/>
  <c r="AV19" i="28" s="1"/>
  <c r="AV45" i="28"/>
  <c r="AV28" i="28"/>
  <c r="AV6" i="27"/>
  <c r="AV6" i="28" s="1"/>
  <c r="AW61" i="32"/>
  <c r="AW45" i="32"/>
  <c r="AV29" i="28" l="1"/>
  <c r="AV36" i="28" s="1"/>
  <c r="AV38" i="28" s="1"/>
  <c r="AW36" i="32"/>
  <c r="AW65" i="32" s="1"/>
  <c r="AW67" i="32" s="1"/>
  <c r="AV32" i="28"/>
  <c r="AV34" i="28" s="1"/>
  <c r="AR45" i="28"/>
  <c r="AR28" i="28"/>
  <c r="AR18" i="28"/>
  <c r="AR19" i="28" s="1"/>
  <c r="AR29" i="28" s="1"/>
  <c r="AL54" i="31"/>
  <c r="AL44" i="31"/>
  <c r="AL55" i="31" s="1"/>
  <c r="CK85" i="17"/>
  <c r="CC85" i="17"/>
  <c r="CC89" i="17"/>
  <c r="BY89" i="17"/>
  <c r="AP45" i="28"/>
  <c r="AQ61" i="32"/>
  <c r="AQ45" i="32"/>
  <c r="AS36" i="32" l="1"/>
  <c r="CK66" i="17"/>
  <c r="AS45" i="32"/>
  <c r="AS61" i="32"/>
  <c r="AS65" i="32" s="1"/>
  <c r="AS67" i="32" s="1"/>
  <c r="AR36" i="28"/>
  <c r="AR38" i="28" s="1"/>
  <c r="AR32" i="28"/>
  <c r="AR34" i="28" s="1"/>
  <c r="CK55" i="17"/>
  <c r="CC55" i="17"/>
  <c r="CC66" i="17"/>
  <c r="AQ36" i="32"/>
  <c r="AQ65" i="32" s="1"/>
  <c r="AQ67" i="32" s="1"/>
  <c r="AN8" i="28" l="1"/>
  <c r="AL8" i="28"/>
  <c r="AL7" i="28"/>
  <c r="AL6" i="28"/>
  <c r="AL8" i="27"/>
  <c r="AN8" i="27" s="1"/>
  <c r="AL7" i="27"/>
  <c r="AL6" i="27"/>
  <c r="AM61" i="32"/>
  <c r="AM45" i="32"/>
  <c r="AM8" i="32"/>
  <c r="AO8" i="32" s="1"/>
  <c r="AM7" i="32"/>
  <c r="AM6" i="32"/>
  <c r="AL28" i="28" l="1"/>
  <c r="AM36" i="32"/>
  <c r="AM65" i="32" s="1"/>
  <c r="AM67" i="32" s="1"/>
  <c r="BQ55" i="17"/>
  <c r="AJ8" i="28" l="1"/>
  <c r="AT8" i="28" s="1"/>
  <c r="AJ7" i="28"/>
  <c r="AJ6" i="28"/>
  <c r="AT6" i="28" s="1"/>
  <c r="AN9" i="28"/>
  <c r="AJ8" i="27"/>
  <c r="AT8" i="27" s="1"/>
  <c r="AJ7" i="27"/>
  <c r="AJ6" i="27"/>
  <c r="AT6" i="27" s="1"/>
  <c r="AT7" i="27" l="1"/>
  <c r="AV7" i="27"/>
  <c r="AT7" i="28"/>
  <c r="AV7" i="28"/>
  <c r="AN28" i="28"/>
  <c r="AK61" i="32" l="1"/>
  <c r="AK45" i="32"/>
  <c r="AK8" i="32"/>
  <c r="AU8" i="32" s="1"/>
  <c r="AK7" i="32"/>
  <c r="AK6" i="32"/>
  <c r="AU6" i="32" s="1"/>
  <c r="AU7" i="32" l="1"/>
  <c r="AW7" i="32"/>
  <c r="AK36" i="32"/>
  <c r="AK65" i="32" s="1"/>
  <c r="AK67" i="32" s="1"/>
  <c r="AO60" i="32" l="1"/>
  <c r="AA61" i="32"/>
  <c r="BU55" i="17" l="1"/>
  <c r="BI55" i="17" l="1"/>
  <c r="AH28" i="28" l="1"/>
  <c r="AH8" i="28"/>
  <c r="AR8" i="28" s="1"/>
  <c r="AH7" i="28"/>
  <c r="AR7" i="28" s="1"/>
  <c r="AH6" i="28"/>
  <c r="AR6" i="28" s="1"/>
  <c r="AN9" i="27" l="1"/>
  <c r="AN6" i="27"/>
  <c r="AN6" i="28" s="1"/>
  <c r="AO57" i="32"/>
  <c r="AO56" i="32"/>
  <c r="AO55" i="32"/>
  <c r="AO54" i="32"/>
  <c r="AO52" i="32"/>
  <c r="AO49" i="32"/>
  <c r="AO48" i="32"/>
  <c r="AO44" i="32"/>
  <c r="AO43" i="32"/>
  <c r="AO42" i="32"/>
  <c r="AO41" i="32"/>
  <c r="AO27" i="32"/>
  <c r="AO26" i="32"/>
  <c r="AO25" i="32"/>
  <c r="AO23" i="32"/>
  <c r="AO22" i="32"/>
  <c r="AO21" i="32"/>
  <c r="AO20" i="32"/>
  <c r="AO18" i="32"/>
  <c r="AO9" i="32"/>
  <c r="AH8" i="27" l="1"/>
  <c r="AR8" i="27" s="1"/>
  <c r="AH7" i="27"/>
  <c r="AR7" i="27" s="1"/>
  <c r="AH6" i="27"/>
  <c r="AR6" i="27" s="1"/>
  <c r="AO53" i="32"/>
  <c r="AO50" i="32" l="1"/>
  <c r="AI61" i="32"/>
  <c r="AI8" i="32"/>
  <c r="AS8" i="32" s="1"/>
  <c r="AI7" i="32"/>
  <c r="AS7" i="32" s="1"/>
  <c r="AI6" i="32"/>
  <c r="AS6" i="32" s="1"/>
  <c r="AI45" i="32" l="1"/>
  <c r="AI36" i="32" l="1"/>
  <c r="AI65" i="32" s="1"/>
  <c r="AG66" i="32" l="1"/>
  <c r="AO66" i="32" s="1"/>
  <c r="AO63" i="32"/>
  <c r="AO59" i="32"/>
  <c r="AO58" i="32"/>
  <c r="AO40" i="32"/>
  <c r="AO39" i="32"/>
  <c r="AO35" i="32"/>
  <c r="AO34" i="32"/>
  <c r="AO33" i="32"/>
  <c r="AO32" i="32"/>
  <c r="AO31" i="32"/>
  <c r="AO30" i="32"/>
  <c r="AO28" i="32"/>
  <c r="AO24" i="32"/>
  <c r="BE89" i="17"/>
  <c r="AF45" i="28"/>
  <c r="AO51" i="32" l="1"/>
  <c r="AG61" i="32"/>
  <c r="AO61" i="32"/>
  <c r="AO45" i="32"/>
  <c r="AG45" i="32"/>
  <c r="AB54" i="31"/>
  <c r="BE55" i="17"/>
  <c r="BE66" i="17"/>
  <c r="AF18" i="28"/>
  <c r="AF19" i="28" s="1"/>
  <c r="AF8" i="28"/>
  <c r="AP8" i="28" s="1"/>
  <c r="AF7" i="28"/>
  <c r="AP7" i="28" s="1"/>
  <c r="AF6" i="28"/>
  <c r="AP6" i="28" s="1"/>
  <c r="AF28" i="28"/>
  <c r="AF8" i="27"/>
  <c r="AP8" i="27" s="1"/>
  <c r="AF7" i="27"/>
  <c r="AP7" i="27" s="1"/>
  <c r="AF6" i="27"/>
  <c r="AP6" i="27" s="1"/>
  <c r="AG8" i="32"/>
  <c r="AQ8" i="32" s="1"/>
  <c r="AG7" i="32"/>
  <c r="AQ7" i="32" s="1"/>
  <c r="AG6" i="32"/>
  <c r="AQ6" i="32" s="1"/>
  <c r="AG65" i="32" l="1"/>
  <c r="AG67" i="32" s="1"/>
  <c r="AI67" i="32" s="1"/>
  <c r="AF29" i="28"/>
  <c r="AF36" i="28" s="1"/>
  <c r="AF38" i="28" s="1"/>
  <c r="AO19" i="32" l="1"/>
  <c r="AO17" i="32"/>
  <c r="AO16" i="32"/>
  <c r="AO15" i="32"/>
  <c r="AO14" i="32"/>
  <c r="AO13" i="32"/>
  <c r="AO11" i="32"/>
  <c r="AO36" i="32" l="1"/>
  <c r="AO65" i="32" s="1"/>
  <c r="AO67" i="32" s="1"/>
  <c r="AB44" i="31" l="1"/>
  <c r="AB55" i="31" s="1"/>
  <c r="AA45" i="32" l="1"/>
  <c r="AA36" i="32"/>
  <c r="AB18" i="28" l="1"/>
  <c r="AC57" i="32"/>
  <c r="AC53" i="32"/>
  <c r="AC56" i="32"/>
  <c r="AC55" i="32"/>
  <c r="AC54" i="32"/>
  <c r="AC52" i="32"/>
  <c r="AC44" i="32"/>
  <c r="AC43" i="32"/>
  <c r="AC42" i="32"/>
  <c r="AC41" i="32"/>
  <c r="AC23" i="32"/>
  <c r="AC22" i="32"/>
  <c r="AC21" i="32"/>
  <c r="AC20" i="32"/>
  <c r="AC18" i="32"/>
  <c r="AC63" i="32"/>
  <c r="AC59" i="32"/>
  <c r="AC58" i="32"/>
  <c r="AC51" i="32"/>
  <c r="AC50" i="32"/>
  <c r="AC49" i="32"/>
  <c r="AC48" i="32"/>
  <c r="AC40" i="32"/>
  <c r="AC39" i="32"/>
  <c r="AC35" i="32"/>
  <c r="AC34" i="32"/>
  <c r="AC33" i="32"/>
  <c r="AC32" i="32"/>
  <c r="AC31" i="32"/>
  <c r="AC30" i="32"/>
  <c r="AC28" i="32"/>
  <c r="AC27" i="32"/>
  <c r="AC26" i="32"/>
  <c r="AC25" i="32"/>
  <c r="AC24" i="32"/>
  <c r="AC19" i="32"/>
  <c r="AC17" i="32"/>
  <c r="AC16" i="32"/>
  <c r="AC15" i="32"/>
  <c r="AC14" i="32"/>
  <c r="AC13" i="32"/>
  <c r="AC11" i="32"/>
  <c r="AC45" i="32" l="1"/>
  <c r="AC61" i="32"/>
  <c r="AC36" i="32"/>
  <c r="AB19" i="28"/>
  <c r="AC65" i="32" l="1"/>
  <c r="AD18" i="28" l="1"/>
  <c r="AE66" i="32"/>
  <c r="AA66" i="32" l="1"/>
  <c r="AA67" i="32"/>
  <c r="AC66" i="32" s="1"/>
  <c r="AC67" i="32" s="1"/>
  <c r="AD19" i="28"/>
  <c r="BA55" i="17" l="1"/>
  <c r="AD28" i="28"/>
  <c r="AD29" i="28" s="1"/>
  <c r="AD36" i="28" l="1"/>
  <c r="AD38" i="28" s="1"/>
  <c r="AD32" i="28"/>
  <c r="AW55" i="17"/>
  <c r="AB28" i="28"/>
  <c r="AB29" i="28" s="1"/>
  <c r="AB32" i="28" l="1"/>
  <c r="AB36" i="28"/>
  <c r="AB38" i="28" s="1"/>
  <c r="AD34" i="28" l="1"/>
  <c r="AB34" i="28" l="1"/>
  <c r="BA66" i="17" l="1"/>
  <c r="AW66" i="17" l="1"/>
  <c r="BA85" i="17" l="1"/>
  <c r="AW85" i="17" l="1"/>
  <c r="AF32" i="28" l="1"/>
  <c r="AF34" i="28" s="1"/>
  <c r="BE85" i="17" l="1"/>
  <c r="AD54" i="31" l="1"/>
  <c r="AH18" i="28" l="1"/>
  <c r="BI85" i="17" l="1"/>
  <c r="AH19" i="28" l="1"/>
  <c r="AH29" i="28" s="1"/>
  <c r="AH36" i="28" l="1"/>
  <c r="AH38" i="28" s="1"/>
  <c r="AH32" i="28"/>
  <c r="AH34" i="28" s="1"/>
  <c r="BI66" i="17" l="1"/>
  <c r="AD44" i="31" l="1"/>
  <c r="AD55" i="31" s="1"/>
  <c r="AJ28" i="28" l="1"/>
  <c r="BM55" i="17" l="1"/>
  <c r="AF54" i="31" l="1"/>
  <c r="AF44" i="31" l="1"/>
  <c r="AF55" i="31" s="1"/>
  <c r="AJ18" i="28" l="1"/>
  <c r="AJ19" i="28" l="1"/>
  <c r="AJ29" i="28" s="1"/>
  <c r="AJ32" i="28" l="1"/>
  <c r="AJ34" i="28" s="1"/>
  <c r="AJ36" i="28"/>
  <c r="AJ38" i="28" s="1"/>
  <c r="BM66" i="17" l="1"/>
  <c r="BM85" i="17" l="1"/>
  <c r="AN18" i="28" l="1"/>
  <c r="AN19" i="28" l="1"/>
  <c r="AN29" i="28" s="1"/>
  <c r="AN36" i="28" l="1"/>
  <c r="AN38" i="28" s="1"/>
  <c r="AN32" i="28"/>
  <c r="AN34" i="28" s="1"/>
  <c r="BU66" i="17" l="1"/>
  <c r="BU85" i="17" l="1"/>
  <c r="AH54" i="31" l="1"/>
  <c r="AH44" i="31" l="1"/>
  <c r="AH55" i="31" s="1"/>
  <c r="AL18" i="28" l="1"/>
  <c r="AL19" i="28" l="1"/>
  <c r="AL29" i="28" s="1"/>
  <c r="AL36" i="28" l="1"/>
  <c r="AL38" i="28" s="1"/>
  <c r="AL32" i="28"/>
  <c r="AL34" i="28" s="1"/>
  <c r="BQ66" i="17" l="1"/>
  <c r="BQ85" i="17" l="1"/>
  <c r="BY55" i="17" l="1"/>
  <c r="AP18" i="28" l="1"/>
  <c r="AP19" i="28" s="1"/>
  <c r="AP28" i="28" l="1"/>
  <c r="AP29" i="28" s="1"/>
  <c r="AP36" i="28" l="1"/>
  <c r="AP38" i="28" s="1"/>
  <c r="AP32" i="28"/>
  <c r="AP34" i="28" s="1"/>
  <c r="BY66" i="17" l="1"/>
  <c r="BY85" i="17" l="1"/>
  <c r="AJ54" i="31" l="1"/>
  <c r="AJ44" i="31" l="1"/>
  <c r="AJ55" i="31" s="1"/>
  <c r="AT18" i="28" l="1"/>
  <c r="AT19" i="28" l="1"/>
  <c r="AT29" i="28" s="1"/>
  <c r="AT36" i="28" l="1"/>
  <c r="AT38" i="28" s="1"/>
  <c r="AT32" i="28"/>
  <c r="AT34" i="28" s="1"/>
  <c r="CG66" i="17" l="1"/>
  <c r="CG85" i="17" l="1"/>
</calcChain>
</file>

<file path=xl/sharedStrings.xml><?xml version="1.0" encoding="utf-8"?>
<sst xmlns="http://schemas.openxmlformats.org/spreadsheetml/2006/main" count="493" uniqueCount="204">
  <si>
    <t>RIBBON COMMUNICATIONS INC.</t>
  </si>
  <si>
    <t>Depreciation</t>
  </si>
  <si>
    <t>Stock-based compensation</t>
  </si>
  <si>
    <t>Litigation costs</t>
  </si>
  <si>
    <t>*</t>
  </si>
  <si>
    <t>Tax effect of non-GAAP adjustments</t>
  </si>
  <si>
    <t>Non-GAAP Adjusted EBITDA</t>
  </si>
  <si>
    <t>Revenue</t>
  </si>
  <si>
    <t>Cloud and</t>
  </si>
  <si>
    <t>Edge</t>
  </si>
  <si>
    <t>Consolidated</t>
  </si>
  <si>
    <t>Networks</t>
  </si>
  <si>
    <t>Amortization of acquired intangible assets</t>
  </si>
  <si>
    <t>IP Optical</t>
  </si>
  <si>
    <t>GAAP Gross profit</t>
  </si>
  <si>
    <t>Non-GAAP Adjusted EBITDA Margin</t>
  </si>
  <si>
    <t>*   Less than 0.1% impact on non-GAAP Adjusted EBITDA margin</t>
  </si>
  <si>
    <t>GAAP Income (loss) from operations</t>
  </si>
  <si>
    <t>GAAP Gross margin (Gross profit/Revenue)</t>
  </si>
  <si>
    <t>Non-GAAP Gross margin</t>
  </si>
  <si>
    <t>Amortization of acquired technology</t>
  </si>
  <si>
    <t>Adjusted EBITDA Margin (Adjusted EBITDA/Revenue):</t>
  </si>
  <si>
    <r>
      <rPr>
        <sz val="10"/>
        <color theme="1"/>
        <rFont val="Arial Narrow"/>
        <family val="2"/>
      </rPr>
      <t xml:space="preserve">Shares used to compute </t>
    </r>
    <r>
      <rPr>
        <b/>
        <sz val="10"/>
        <color theme="1"/>
        <rFont val="Arial Narrow"/>
        <family val="2"/>
      </rPr>
      <t>non-GAAP</t>
    </r>
    <r>
      <rPr>
        <sz val="10"/>
        <color theme="1"/>
        <rFont val="Arial Narrow"/>
        <family val="2"/>
      </rPr>
      <t xml:space="preserve"> diluted earnings (loss) per share</t>
    </r>
  </si>
  <si>
    <t>Weighted average shares used to compute diluted earnings (loss) per share (000's):</t>
  </si>
  <si>
    <t>Non-GAAP Diluted earnings (loss) per share</t>
  </si>
  <si>
    <t>Acquisition-, disposal- and integration-related</t>
  </si>
  <si>
    <t>Restructuring and related</t>
  </si>
  <si>
    <t>GAAP Operating expenses</t>
  </si>
  <si>
    <t>Non-GAAP Operating expenses</t>
  </si>
  <si>
    <t>GAAP Operating margin</t>
  </si>
  <si>
    <t>Non-GAAP Operating margin</t>
  </si>
  <si>
    <t>1Q23</t>
  </si>
  <si>
    <t>2Q23</t>
  </si>
  <si>
    <t>3Q23</t>
  </si>
  <si>
    <t>4Q23</t>
  </si>
  <si>
    <t>Income (loss) from operations as a percentage of revenue ("Operating margin"):</t>
  </si>
  <si>
    <t>GAAP Diluted earnings (loss) per share</t>
  </si>
  <si>
    <r>
      <rPr>
        <sz val="10"/>
        <color theme="1"/>
        <rFont val="Arial Narrow"/>
        <family val="2"/>
      </rPr>
      <t xml:space="preserve">Shares used to compute </t>
    </r>
    <r>
      <rPr>
        <b/>
        <sz val="10"/>
        <color theme="1"/>
        <rFont val="Arial Narrow"/>
        <family val="2"/>
      </rPr>
      <t>GAAP</t>
    </r>
    <r>
      <rPr>
        <sz val="10"/>
        <color theme="1"/>
        <rFont val="Arial Narrow"/>
        <family val="2"/>
      </rPr>
      <t xml:space="preserve"> diluted earnings (loss) per share</t>
    </r>
  </si>
  <si>
    <t>FY23</t>
  </si>
  <si>
    <t>1Q24</t>
  </si>
  <si>
    <t>Gross profit</t>
  </si>
  <si>
    <t>NON-GAAP RECONCILIATION</t>
  </si>
  <si>
    <t>Operating expenses:</t>
  </si>
  <si>
    <t>Total operating expenses</t>
  </si>
  <si>
    <t>Discussion of Non-GAAP Financial Measures</t>
  </si>
  <si>
    <t>(in thousands, except per share amounts)</t>
  </si>
  <si>
    <t>Three Months</t>
  </si>
  <si>
    <t>Year</t>
  </si>
  <si>
    <t>Ended</t>
  </si>
  <si>
    <t>Revenue:</t>
  </si>
  <si>
    <t>Product</t>
  </si>
  <si>
    <t>Service</t>
  </si>
  <si>
    <t>Total revenue</t>
  </si>
  <si>
    <t>Cost of revenue:</t>
  </si>
  <si>
    <t>Total cost of revenue</t>
  </si>
  <si>
    <t>Research and development</t>
  </si>
  <si>
    <t>Sales and marketing</t>
  </si>
  <si>
    <t>General and administrative</t>
  </si>
  <si>
    <t>Impairment of goodwill</t>
  </si>
  <si>
    <t>Income (loss) from operations</t>
  </si>
  <si>
    <t>Interest expense, net</t>
  </si>
  <si>
    <t>Other (expense) income, net</t>
  </si>
  <si>
    <t>Income (loss) before income taxes</t>
  </si>
  <si>
    <t>Income tax benefit (provision)</t>
  </si>
  <si>
    <t>Net income (loss)</t>
  </si>
  <si>
    <t>Earnings (loss) per share</t>
  </si>
  <si>
    <t>Basic</t>
  </si>
  <si>
    <t>Diluted</t>
  </si>
  <si>
    <t>Shares used to compute earnings (loss) per share:</t>
  </si>
  <si>
    <t>Depreciation expense</t>
  </si>
  <si>
    <t>Adjusted EBITDA</t>
  </si>
  <si>
    <r>
      <rPr>
        <b/>
        <i/>
        <u/>
        <sz val="11"/>
        <color rgb="FF000000"/>
        <rFont val="Arial Narrow"/>
        <family val="2"/>
      </rPr>
      <t>Stock-Based Compensation</t>
    </r>
    <r>
      <rPr>
        <b/>
        <i/>
        <sz val="11"/>
        <color rgb="FF000000"/>
        <rFont val="Arial Narrow"/>
        <family val="2"/>
      </rPr>
      <t>:</t>
    </r>
    <r>
      <rPr>
        <sz val="11"/>
        <color rgb="FF000000"/>
        <rFont val="Arial Narrow"/>
        <family val="2"/>
      </rPr>
      <t xml:space="preserve"> The expense related to stock-based awards is generally not controllable in the short-term and can vary significantly based on the timing, size and nature of awards granted. The Company believes that presenting non-GAAP operating results that exclude stock-based compensation provides investors with visibility and insight into its management’s method of analysis and its core operating performance.</t>
    </r>
  </si>
  <si>
    <r>
      <t xml:space="preserve">Consolidated Statements of Operations - </t>
    </r>
    <r>
      <rPr>
        <b/>
        <i/>
        <sz val="11"/>
        <rFont val="Times New Roman"/>
        <family val="1"/>
      </rPr>
      <t>GAAP</t>
    </r>
  </si>
  <si>
    <r>
      <t>Consolidated Statements of Operations -</t>
    </r>
    <r>
      <rPr>
        <b/>
        <sz val="11"/>
        <rFont val="Times New Roman"/>
        <family val="1"/>
      </rPr>
      <t xml:space="preserve"> </t>
    </r>
    <r>
      <rPr>
        <b/>
        <i/>
        <sz val="11"/>
        <rFont val="Times New Roman"/>
        <family val="1"/>
      </rPr>
      <t>Non-GAAP</t>
    </r>
  </si>
  <si>
    <t>Consolidated Balance Sheets</t>
  </si>
  <si>
    <t>(in thousands)</t>
  </si>
  <si>
    <t>Assets</t>
  </si>
  <si>
    <t>Current assets:</t>
  </si>
  <si>
    <t>Accounts receivable, net</t>
  </si>
  <si>
    <t>Inventory</t>
  </si>
  <si>
    <t>Other current assets</t>
  </si>
  <si>
    <t>Total current assets</t>
  </si>
  <si>
    <t>Property and equipment, net</t>
  </si>
  <si>
    <t>Intangible assets, net</t>
  </si>
  <si>
    <t>Goodwill</t>
  </si>
  <si>
    <t>Investments</t>
  </si>
  <si>
    <t>Deferred income taxes</t>
  </si>
  <si>
    <t>Operating lease right-of-use assets</t>
  </si>
  <si>
    <t>Other assets</t>
  </si>
  <si>
    <t>Liabilities and Stockholders' Equity</t>
  </si>
  <si>
    <t>Current liabilities:</t>
  </si>
  <si>
    <t>Current portion of term debt</t>
  </si>
  <si>
    <t>Revolving credit facility</t>
  </si>
  <si>
    <t>Accounts payable</t>
  </si>
  <si>
    <t>Accrued expenses and other</t>
  </si>
  <si>
    <t>Operating lease liabilities</t>
  </si>
  <si>
    <t>Deferred revenue</t>
  </si>
  <si>
    <t>Total current liabilities</t>
  </si>
  <si>
    <t>Long-term debt, net of current</t>
  </si>
  <si>
    <t>Warrant liability</t>
  </si>
  <si>
    <t>Preferred stock liability</t>
  </si>
  <si>
    <t>Operating lease liabilities, net of current</t>
  </si>
  <si>
    <t>Deferred revenue, net of current</t>
  </si>
  <si>
    <t>Other long-term liabilities</t>
  </si>
  <si>
    <t>Total liabilities</t>
  </si>
  <si>
    <t>Commitments and contingencies</t>
  </si>
  <si>
    <t>Stockholders' equity:</t>
  </si>
  <si>
    <t>Preferred stock</t>
  </si>
  <si>
    <t>Common stock</t>
  </si>
  <si>
    <t>Additional paid-in capital</t>
  </si>
  <si>
    <t>Accumulated deficit</t>
  </si>
  <si>
    <t>Accumulated other comprehensive income</t>
  </si>
  <si>
    <t>Total stockholders' equity</t>
  </si>
  <si>
    <t>Consolidated Statements of Cash Flows</t>
  </si>
  <si>
    <t>Cash flows from operating activities:</t>
  </si>
  <si>
    <t>Adjustments to reconcile net income (loss) to cash flows provided by (used in) operating activities:</t>
  </si>
  <si>
    <t>Depreciation and amortization of property and equipment</t>
  </si>
  <si>
    <t>Amortization of intangible assets</t>
  </si>
  <si>
    <t>Amortization of accumulated other comprehensive gain related to interest rate swap</t>
  </si>
  <si>
    <t>Gain on sale of business</t>
  </si>
  <si>
    <t>Decrease (increase) in fair value of investments</t>
  </si>
  <si>
    <t>Reduction to deferred purchase consideration</t>
  </si>
  <si>
    <t>Realized gain on swap sale</t>
  </si>
  <si>
    <t>Change in fair value of warrant liability</t>
  </si>
  <si>
    <t>Change in fair value of preferred stock liability</t>
  </si>
  <si>
    <t>Dividends accrued on preferred stock liability</t>
  </si>
  <si>
    <t>Foreign currency exchange (gain) loss</t>
  </si>
  <si>
    <t>Changes in operating assets and liabilities:</t>
  </si>
  <si>
    <t>Accounts receivable</t>
  </si>
  <si>
    <t>Other operating assets</t>
  </si>
  <si>
    <t>Accrued expenses and other long-term liabilities</t>
  </si>
  <si>
    <t>Net cash provided by (used in) operating activities</t>
  </si>
  <si>
    <t>Cash flows from investing activities:</t>
  </si>
  <si>
    <t>Purchases of property and equipment</t>
  </si>
  <si>
    <t>Purchases of software licenses</t>
  </si>
  <si>
    <t>Business acquisitions, net of cash acquired</t>
  </si>
  <si>
    <t>Proceeds from the sale of business</t>
  </si>
  <si>
    <t>Proceeds from the sale of fixed assets</t>
  </si>
  <si>
    <t>Net cash provided by (used in) investing activities</t>
  </si>
  <si>
    <t>Cash flows from financing activities:</t>
  </si>
  <si>
    <t>Borrowings under revolving line of credit</t>
  </si>
  <si>
    <t>Principal payments on revolving line of credit</t>
  </si>
  <si>
    <t>Proceeds from issuance of long-term debt</t>
  </si>
  <si>
    <t>Principal payments of term debt</t>
  </si>
  <si>
    <t>Principal payments of finance leases</t>
  </si>
  <si>
    <t>Payment of debt issuance costs</t>
  </si>
  <si>
    <t>Proceeds from equity offering</t>
  </si>
  <si>
    <t>Payment of equity offering issuance costs</t>
  </si>
  <si>
    <t>Proceeds from issuance of preferred stock and warrant liabilities</t>
  </si>
  <si>
    <t>Proceeds from the exercise of stock options</t>
  </si>
  <si>
    <t>Payment of tax withholding obligations related to net share settlements of restricted stock awards</t>
  </si>
  <si>
    <t>Net cash provided by (used in) financing activities</t>
  </si>
  <si>
    <t>Effect of exchange rate changes on cash and cash equivalents</t>
  </si>
  <si>
    <t>Net increase (decrease) in cash and cash equivalents</t>
  </si>
  <si>
    <t>Cash and cash equivalents, beginning of period</t>
  </si>
  <si>
    <t>Cash and cash equivalents, end of period</t>
  </si>
  <si>
    <t>**</t>
  </si>
  <si>
    <t>**   Less than $0.01 impact on non-GAAP Diluted earnings (loss) per share</t>
  </si>
  <si>
    <t>FY22</t>
  </si>
  <si>
    <t>FY21</t>
  </si>
  <si>
    <t>FY20</t>
  </si>
  <si>
    <t>Acquisition-related inventory adjustment</t>
  </si>
  <si>
    <t>Interest income on debentures</t>
  </si>
  <si>
    <t>(in millions, except per share amounts and %s)</t>
  </si>
  <si>
    <r>
      <rPr>
        <b/>
        <i/>
        <u/>
        <sz val="11"/>
        <color rgb="FF000000"/>
        <rFont val="Arial Narrow"/>
        <family val="2"/>
      </rPr>
      <t>Impairment of Goodwill</t>
    </r>
    <r>
      <rPr>
        <b/>
        <i/>
        <sz val="11"/>
        <color rgb="FF000000"/>
        <rFont val="Arial Narrow"/>
        <family val="2"/>
      </rPr>
      <t>:</t>
    </r>
    <r>
      <rPr>
        <sz val="11"/>
        <color rgb="FF000000"/>
        <rFont val="Arial Narrow"/>
        <family val="2"/>
      </rPr>
      <t xml:space="preserve"> The Company performs its annual testing for impairment of goodwill in the fourth quarter each year. For the purpose of testing goodwill for impairment, all goodwill has been assigned to one of the Company’s two operating segments. The Company performs a fair value analysis using both an income and market approach, which encompasses a discounted cash flow analysis and a guideline public company analysis using selected multiples. Based on the results of the impairment test completed in the fourth quarter of 2021, the Company determined that the carrying value of its IP Optical Networks segment exceeded its fair value, and accordingly, recorded a non-cash impairment charge of $116 million. There was no impairment of the Company’s Cloud and Edge segment. The Company believes that such non-cash costs are not part of its core business or ongoing operations. Accordingly, the Company believes that excluding the goodwill impairment charge facilitates the comparison of the Company’s financial results to its historical operating results and to other companies in its industry.</t>
    </r>
  </si>
  <si>
    <r>
      <rPr>
        <b/>
        <i/>
        <u/>
        <sz val="11"/>
        <color rgb="FF000000"/>
        <rFont val="Arial Narrow"/>
        <family val="2"/>
      </rPr>
      <t>Gain on Sale of Business</t>
    </r>
    <r>
      <rPr>
        <b/>
        <i/>
        <sz val="11"/>
        <color rgb="FF000000"/>
        <rFont val="Arial Narrow"/>
        <family val="2"/>
      </rPr>
      <t>:</t>
    </r>
    <r>
      <rPr>
        <sz val="11"/>
        <color rgb="FF000000"/>
        <rFont val="Arial Narrow"/>
        <family val="2"/>
      </rPr>
      <t xml:space="preserve"> On May 12, 2021, the Company sold its QualiTech business, which it had acquired as part of its acquisition of ECI Telecom Group Ltd., to Hermon Laboratories, Ltd. As consideration, the Company received $2.9 million of cash and recorded a gain on the sale of $2.8 million. The Company excludes this gain because it believes that such gain is not part of its core business or ongoing operations.</t>
    </r>
  </si>
  <si>
    <r>
      <rPr>
        <b/>
        <i/>
        <u/>
        <sz val="11"/>
        <color rgb="FF000000"/>
        <rFont val="Arial Narrow"/>
        <family val="2"/>
      </rPr>
      <t>Amortization of Acquired Technology (including software licenses); Amortization of Acquired Intangible Assets</t>
    </r>
    <r>
      <rPr>
        <b/>
        <i/>
        <sz val="11"/>
        <color rgb="FF000000"/>
        <rFont val="Arial Narrow"/>
        <family val="2"/>
      </rPr>
      <t>:</t>
    </r>
    <r>
      <rPr>
        <sz val="11"/>
        <color rgb="FF000000"/>
        <rFont val="Arial Narrow"/>
        <family val="2"/>
      </rPr>
      <t xml:space="preserve"> Amortization amounts are inconsistent in frequency and amount and are significantly impacted by the timing and size of acquisitions. Amortization of acquired technology is reported separately within Cost of revenue and Amortization of acquired intangible assets is reported separately within Operating expenses. These items are reported collectively as Amortization of acquired intangible assets in the accompanying reconciliations of non-GAAP and GAAP financial measures. The Company believes that excluding non-cash amortization of these intangible assets facilitates the comparison of its financial results to its historical operating results and to other companies in its industry as if the acquired intangible assets had been developed internally rather than acquired.</t>
    </r>
  </si>
  <si>
    <r>
      <rPr>
        <b/>
        <i/>
        <u/>
        <sz val="11"/>
        <color rgb="FF000000"/>
        <rFont val="Arial Narrow"/>
        <family val="2"/>
      </rPr>
      <t>Acquisition-, Disposal- and Integration-Related</t>
    </r>
    <r>
      <rPr>
        <b/>
        <i/>
        <sz val="11"/>
        <color rgb="FF000000"/>
        <rFont val="Arial Narrow"/>
        <family val="2"/>
      </rPr>
      <t>:</t>
    </r>
    <r>
      <rPr>
        <sz val="11"/>
        <color rgb="FF000000"/>
        <rFont val="Arial Narrow"/>
        <family val="2"/>
      </rPr>
      <t xml:space="preserve"> The Company considers certain acquisition-, disposal- and integration-related costs to be unrelated to the organic continuing operations of the Company and its acquired businesses. Such costs are generally not relevant to assessing or estimating the long-term performance of the acquired assets. The Company excludes such acquisition-, disposal- and integration-related costs to allow more accurate comparisons of its financial results to its historical operations and the financial results of less acquisitive peer companies and allows management and investors to consider the ongoing operations of the business both with and without such expenses.</t>
    </r>
  </si>
  <si>
    <r>
      <rPr>
        <b/>
        <i/>
        <u/>
        <sz val="11"/>
        <color rgb="FF000000"/>
        <rFont val="Arial Narrow"/>
        <family val="2"/>
      </rPr>
      <t>Restructuring and Related</t>
    </r>
    <r>
      <rPr>
        <b/>
        <i/>
        <sz val="11"/>
        <color rgb="FF000000"/>
        <rFont val="Arial Narrow"/>
        <family val="2"/>
      </rPr>
      <t>:</t>
    </r>
    <r>
      <rPr>
        <sz val="11"/>
        <color rgb="FF000000"/>
        <rFont val="Arial Narrow"/>
        <family val="2"/>
      </rPr>
      <t xml:space="preserve"> The Company has recorded restructuring and related expense to streamline operations and reduce operating costs by closing and consolidating certain facilities and reducing its worldwide workforce. The Company believes that excluding restructuring and related expense facilitates the comparison of its financial results to its historical operating results and to other companies in its industry, as there are no future revenue streams or other benefits associated with these costs.</t>
    </r>
  </si>
  <si>
    <r>
      <rPr>
        <b/>
        <i/>
        <u/>
        <sz val="11"/>
        <color rgb="FF000000"/>
        <rFont val="Arial Narrow"/>
        <family val="2"/>
      </rPr>
      <t>Preferred Stock and Warrant Liability Issuance Costs</t>
    </r>
    <r>
      <rPr>
        <b/>
        <i/>
        <sz val="11"/>
        <color rgb="FF000000"/>
        <rFont val="Arial Narrow"/>
        <family val="2"/>
      </rPr>
      <t>:</t>
    </r>
    <r>
      <rPr>
        <sz val="11"/>
        <color rgb="FF000000"/>
        <rFont val="Arial Narrow"/>
        <family val="2"/>
      </rPr>
      <t xml:space="preserve"> The Company incurred $3.5 million of investment banking, advisory and legal fees in its March 2023 private placement of the Series A Preferred Stock and warrants to purchase shares of the Company’s common stock, both of which are classified by the Company as liabilities that are marked to market each reporting period. The Company excludes these issuance costs to allow more accurate comparisons of its financial results to its historical operations and the financial results of other companies in its industry, and it allows management and investors to consider the ongoing operations of the business both with and without such expenses.</t>
    </r>
  </si>
  <si>
    <r>
      <rPr>
        <b/>
        <i/>
        <u/>
        <sz val="11"/>
        <color rgb="FF000000"/>
        <rFont val="Arial Narrow"/>
        <family val="2"/>
      </rPr>
      <t>Tax Effect of Non-GAAP Adjustments</t>
    </r>
    <r>
      <rPr>
        <b/>
        <i/>
        <sz val="11"/>
        <color rgb="FF000000"/>
        <rFont val="Arial Narrow"/>
        <family val="2"/>
      </rPr>
      <t>:</t>
    </r>
    <r>
      <rPr>
        <sz val="11"/>
        <color rgb="FF000000"/>
        <rFont val="Arial Narrow"/>
        <family val="2"/>
      </rPr>
      <t xml:space="preserve"> The Non-GAAP income tax provision is presented based on an estimated tax rate applied against forecasted annual non-GAAP income. The Non-GAAP income tax provision assumes no available net operating losses or valuation allowances for the U.S. because of reporting significant cumulative non-GAAP income over the past several years. The Company is reporting its non-GAAP quarterly income taxes by computing an annual rate for the Company and applying that single rate (rather than multiple rates by jurisdiction) to its consolidated quarterly results. The Company expects that this methodology will provide a consistent rate throughout the year and allow investors to better understand the impact of income taxes on its results. Due to the methodology applied to its estimated annual tax rate, the Company’s estimated tax rate on non-GAAP income will differ from its GAAP tax rate and from its actual tax liabilities.</t>
    </r>
  </si>
  <si>
    <r>
      <rPr>
        <b/>
        <i/>
        <u/>
        <sz val="11"/>
        <color rgb="FF000000"/>
        <rFont val="Arial Narrow"/>
        <family val="2"/>
      </rPr>
      <t>Adjusted EBITDA</t>
    </r>
    <r>
      <rPr>
        <b/>
        <i/>
        <sz val="11"/>
        <color rgb="FF000000"/>
        <rFont val="Arial Narrow"/>
        <family val="2"/>
      </rPr>
      <t>:</t>
    </r>
    <r>
      <rPr>
        <sz val="11"/>
        <color rgb="FF000000"/>
        <rFont val="Arial Narrow"/>
        <family val="2"/>
      </rPr>
      <t xml:space="preserve"> The Company uses Adjusted EBITDA as a supplemental measure to review and assess its performance. The Company calculates Adjusted EBITDA by excluding from income (loss) from operations: depreciation; stock-based compensation; amortization of acquired intangible assets; certain litigation costs; acquisition-, disposal- and integration-related expense; and restructuring and related expense. In general, the Company excludes the expenses that it considers to be non-cash and/or not a part of its ongoing operations. The Company may exclude other items in the future that have those characteristics. Adjusted EBITDA is a non-GAAP financial measure that is used by the investing community for comparative and valuation purposes. The Company discloses this metric to support and facilitate dialogue with research analysts and investors. Other companies may calculate Adjusted EBITDA differently than the Company does, limiting its usefulness as a comparative measure.</t>
    </r>
  </si>
  <si>
    <r>
      <rPr>
        <b/>
        <i/>
        <u/>
        <sz val="11"/>
        <color rgb="FF000000"/>
        <rFont val="Arial Narrow"/>
        <family val="2"/>
      </rPr>
      <t>Acquisition-Related Inventory Adjustment</t>
    </r>
    <r>
      <rPr>
        <b/>
        <i/>
        <sz val="11"/>
        <color rgb="FF000000"/>
        <rFont val="Arial Narrow"/>
        <family val="2"/>
      </rPr>
      <t>:</t>
    </r>
    <r>
      <rPr>
        <sz val="11"/>
        <color rgb="FF000000"/>
        <rFont val="Arial Narrow"/>
        <family val="2"/>
      </rPr>
      <t xml:space="preserve"> Acquisition-related inventory adjustment amounts are inconsistent in frequency and amount and are significantly impacted by the then-current market prices of such inventory items. In 2020, in connection with the ECI Acquisition, the Company adjusted inventory as part of purchase accounting. The Company believes that excluding non-cash inventory adjustments arising from acquisitions facilitates the comparison of its financial results to its historical operating results and to other companies in its industry as if the inventory had been acquired by the Company through its normal channels rather than in connection with its acquired businesses.</t>
    </r>
  </si>
  <si>
    <r>
      <rPr>
        <b/>
        <i/>
        <u/>
        <sz val="11"/>
        <color rgb="FF000000"/>
        <rFont val="Arial Narrow"/>
        <family val="2"/>
      </rPr>
      <t>Decrease/(Increase) in Fair Value of Investments</t>
    </r>
    <r>
      <rPr>
        <b/>
        <i/>
        <sz val="11"/>
        <color rgb="FF000000"/>
        <rFont val="Arial Narrow"/>
        <family val="2"/>
      </rPr>
      <t>:</t>
    </r>
    <r>
      <rPr>
        <sz val="11"/>
        <color rgb="FF000000"/>
        <rFont val="Arial Narrow"/>
        <family val="2"/>
      </rPr>
      <t xml:space="preserve"> Each reporting period, the Company calculated the fair values of the debentures (the "Debentures") and the warrants to purchase shares of AVCT common stock (the "AVCT Warrants") that it received as consideration in connection with the Kandy Sale on December 1, 2020. Effective September 8, 2021, the Company received 13,700,421 shares of AVCT common stock upon the conversion of the Debentures and AVCT Warrants. The AVCT common stock was also marked to market each reporting period by the Company until their disposal on August 29, 2022, when they were used as partial consideration in connection with the Company's acquisition of perpetual software licenses from AVCT. The Company recorded adjustments to the fair value of these investments in Other (expense) income, net. The Company excluded the gains and losses from the change in the fair value of these investments because it believes that such gains or losses were not part of its core business or ongoing operations.</t>
    </r>
  </si>
  <si>
    <t>2Q24</t>
  </si>
  <si>
    <t>Cash, cash equivalents and restricted cash</t>
  </si>
  <si>
    <t>Payment of preferred stock liability</t>
  </si>
  <si>
    <t>Payment of dividends accrued on preferred stock liability</t>
  </si>
  <si>
    <t>The Company’s management uses several different financial measures, both GAAP and non-GAAP, in analyzing and assessing the overall performance of its business, making operating decisions, planning and forecasting future periods, and determining payments under compensation programs. The Company considers the use of non-GAAP financial measures helpful in assessing the core performance of its continuing operations and when planning and forecasting future periods. The Company’s annual financial plan is prepared on a non-GAAP basis and is approved by its board of directors. In addition, budgeting and forecasting for revenue and expenses are conducted on a non-GAAP basis, and actual results on a non-GAAP basis are assessed against the annual financial plan. The Company defines continuing operations as the ongoing results of its business adjusted for certain expenses and credits, as described below. The Company believes that providing non-GAAP information to investors allows them to view the Company's financial results in the way its management views them and helps investors to better understand the Company’s core financial and operating performance and evaluate the efficacy of the methodology and information used by its management to evaluate and measure such performance.</t>
  </si>
  <si>
    <t>While the Company’s management uses non-GAAP financial measures as tools to enhance its understanding of certain aspects of the Company’s financial performance, management does not consider these measures to be a substitute for, or superior to, GAAP measures. In addition, the Company’s presentations of these measures may not be comparable to similarly titled measures used by other companies. These non-GAAP financial measures should not be considered alternatives for, or in isolation from, the financial information prepared and presented in accordance with GAAP. Investors are cautioned that there are material limitations associated with the use of non-GAAP financial measures. In particular, many of the adjustments to the Company’s financial measures reflect the exclusion of items that are recurring and will be reflected in its financial results for the foreseeable future.</t>
  </si>
  <si>
    <r>
      <rPr>
        <b/>
        <i/>
        <u/>
        <sz val="11"/>
        <color rgb="FF000000"/>
        <rFont val="Arial Narrow"/>
        <family val="2"/>
      </rPr>
      <t>Preferred Stock and Warrant Liability Mark-to-Market Adjustment</t>
    </r>
    <r>
      <rPr>
        <b/>
        <i/>
        <sz val="11"/>
        <color rgb="FF000000"/>
        <rFont val="Arial Narrow"/>
        <family val="2"/>
      </rPr>
      <t>:</t>
    </r>
    <r>
      <rPr>
        <sz val="11"/>
        <color rgb="FF000000"/>
        <rFont val="Arial Narrow"/>
        <family val="2"/>
      </rPr>
      <t xml:space="preserve"> The Company recorded adjustments to the fair value of its Series A Preferred Stock and Warrants to purchase shares of the Company’s common stock in Other (expense) income, net. Both of these instruments were issued in March 2023 in connection with the Company’s private placement and have been classified as liabilities and marked to market each reporting period until the Series A Preferred Stock was fully redeemed on June 25, 2024. The Warrant liability remains outstanding and will continue to be marked to market each reporting period. The Company excluded these gains and losses from the change in the fair value of these liabilities because it believes that such gains or losses were not part of its core business or ongoing operations.</t>
    </r>
  </si>
  <si>
    <t>Amortization of debt issuance costs and original issue discount</t>
  </si>
  <si>
    <t>3Q24</t>
  </si>
  <si>
    <r>
      <rPr>
        <b/>
        <i/>
        <u/>
        <sz val="11"/>
        <color rgb="FF000000"/>
        <rFont val="Arial Narrow"/>
        <family val="2"/>
      </rPr>
      <t>Litigation Costs</t>
    </r>
    <r>
      <rPr>
        <b/>
        <i/>
        <sz val="11"/>
        <color rgb="FF000000"/>
        <rFont val="Arial Narrow"/>
        <family val="2"/>
      </rPr>
      <t>:</t>
    </r>
    <r>
      <rPr>
        <sz val="11"/>
        <color rgb="FF000000"/>
        <rFont val="Arial Narrow"/>
        <family val="2"/>
      </rPr>
      <t xml:space="preserve"> In connection with certain ongoing litigation, as described in the Company’s Commitments and Contingencies footnotes in its Form 10-Qs and Form 10-Ks filed with the SEC, the Company has incurred litigation costs. Also, on October 14, 2024, a settlement in principle was reached on one of these legal matters and the Company accrued the $5 million settlement in the third quarter of 2024. These costs are included as a component of general and administrative expense. The Company believes that such costs are not part of its core business or ongoing operations, are unplanned, and are generally not within its control. Accordingly, the Company believes that excluding litigation costs related to these specific legal matters facilitates the comparison of the Company’s financial results to its historical operating results and to other companies in its industry.</t>
    </r>
  </si>
  <si>
    <t>4Q24</t>
  </si>
  <si>
    <t>FY24</t>
  </si>
  <si>
    <t>Tax indemnification write-off</t>
  </si>
  <si>
    <r>
      <rPr>
        <b/>
        <u/>
        <sz val="11"/>
        <color rgb="FF000000"/>
        <rFont val="Arial Narrow"/>
        <family val="2"/>
      </rPr>
      <t>Tax Indemnification Write-Off:</t>
    </r>
    <r>
      <rPr>
        <sz val="11"/>
        <color rgb="FF000000"/>
        <rFont val="Arial Narrow"/>
        <family val="2"/>
      </rPr>
      <t xml:space="preserve">  In connection with the Company's ECI Acquisition in 2020, a portion of the shares of our common stock that were issued as consideration were held in escrow for potential future tax liabilities. This $6 million tax indemnity asset, consisting of 2 million shares of common stock held in escrow, was written off upon its expiration on December 31, 2024. The Company believes that excluding this tax indemnification write-off facilitates the comparison of the Company's financial results to its historical operating results and to other companies in its industry.</t>
    </r>
  </si>
  <si>
    <t>1Q25</t>
  </si>
  <si>
    <t>2Q25</t>
  </si>
  <si>
    <t>Repurchase of common stock</t>
  </si>
  <si>
    <t>Preferred stock and warrant liability mark-to-market adjustment</t>
  </si>
  <si>
    <t>Preferred stock and warrant liability issuance costs</t>
  </si>
  <si>
    <t>3Q25</t>
  </si>
  <si>
    <t>4Q25</t>
  </si>
  <si>
    <t>FY25</t>
  </si>
  <si>
    <t>Cybersecurity incident</t>
  </si>
  <si>
    <r>
      <rPr>
        <b/>
        <i/>
        <u/>
        <sz val="11"/>
        <color rgb="FF000000"/>
        <rFont val="Arial Narrow"/>
        <family val="2"/>
      </rPr>
      <t>Cybersecurity Incident</t>
    </r>
    <r>
      <rPr>
        <b/>
        <i/>
        <sz val="11"/>
        <color rgb="FF000000"/>
        <rFont val="Arial Narrow"/>
        <family val="2"/>
      </rPr>
      <t>:</t>
    </r>
    <r>
      <rPr>
        <sz val="11"/>
        <color rgb="FF000000"/>
        <rFont val="Arial Narrow"/>
        <family val="2"/>
      </rPr>
      <t xml:space="preserve"> The Company has recorded expenses associated with responding to and remediating a cybersecurity incident, including costs for external legal services, cybersecurity experts, and IT restoration activities. The Company believes that excluding these expenses facilitates the comparison of its financial results to its historical operating performance and to other companies in its industry, as these costs are non‑recurring in nature and are not associated with future revenue streams or ongoing operational benefits.</t>
    </r>
  </si>
  <si>
    <r>
      <rPr>
        <b/>
        <i/>
        <u/>
        <sz val="11"/>
        <color rgb="FF000000"/>
        <rFont val="Arial Narrow"/>
        <family val="2"/>
      </rPr>
      <t>Interest Income on Debentures</t>
    </r>
    <r>
      <rPr>
        <b/>
        <i/>
        <sz val="11"/>
        <color rgb="FF000000"/>
        <rFont val="Arial Narrow"/>
        <family val="2"/>
      </rPr>
      <t>:</t>
    </r>
    <r>
      <rPr>
        <sz val="11"/>
        <color rgb="FF000000"/>
        <rFont val="Arial Narrow"/>
        <family val="2"/>
      </rPr>
      <t xml:space="preserve"> The Company recorded paid-in-kind interest income on the American Cloud Technologies, Inc. (“AVCT”) Series A-1 convertible debentures (the "Debentures”) it received as consideration in connection with the sale of its Kandy Communications business (the “Kandy Sale”) through September 8, 2021, when the Debentures were converted to shares of AVCT common stock (the “Debenture Shares”), which increased their fair value. The Company excluded this interest income because it believes that such a gain is not part of its core business or ongoing operations.</t>
    </r>
  </si>
  <si>
    <t>1Q26</t>
  </si>
  <si>
    <t>2Q26</t>
  </si>
  <si>
    <t>YTD26</t>
  </si>
  <si>
    <t>3Q36</t>
  </si>
  <si>
    <t>Nine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</si>
</sst>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0.0%\ ;\(0.0%\)"/>
    <numFmt numFmtId="168" formatCode="mmmm\ dd\,"/>
    <numFmt numFmtId="169" formatCode="[$-409]m/d/yy\ h:mm\ AM/PM;@"/>
  </numFmts>
  <fonts count="22" x14ac:knownFonts="1">
    <font>
      <sz val="10"/>
      <color theme="1"/>
      <name val="Times New Roman"/>
      <family val="2"/>
    </font>
    <font>
      <sz val="10"/>
      <color theme="1"/>
      <name val="Times New Roman"/>
      <family val="2"/>
    </font>
    <font>
      <sz val="10"/>
      <color theme="1"/>
      <name val="Arial Narrow"/>
      <family val="2"/>
    </font>
    <font>
      <b/>
      <sz val="10"/>
      <color theme="1"/>
      <name val="Arial Narrow"/>
      <family val="2"/>
    </font>
    <font>
      <sz val="10"/>
      <name val="Arial Narrow"/>
      <family val="2"/>
    </font>
    <font>
      <b/>
      <sz val="10"/>
      <name val="Arial Narrow"/>
      <family val="2"/>
    </font>
    <font>
      <sz val="10"/>
      <name val="Arial"/>
      <family val="2"/>
    </font>
    <font>
      <sz val="11"/>
      <name val="Times New Roman"/>
      <family val="1"/>
    </font>
    <font>
      <sz val="11"/>
      <color theme="1"/>
      <name val="Calibri"/>
      <family val="2"/>
      <scheme val="minor"/>
    </font>
    <font>
      <sz val="10"/>
      <name val="Times New Roman"/>
      <family val="1"/>
    </font>
    <font>
      <sz val="10"/>
      <name val="Arial"/>
      <family val="2"/>
    </font>
    <font>
      <b/>
      <sz val="11"/>
      <name val="Times New Roman"/>
      <family val="1"/>
    </font>
    <font>
      <b/>
      <u/>
      <sz val="11"/>
      <color rgb="FF000000"/>
      <name val="Arial Narrow"/>
      <family val="2"/>
    </font>
    <font>
      <sz val="11"/>
      <name val="Arial Narrow"/>
      <family val="2"/>
    </font>
    <font>
      <sz val="11"/>
      <color rgb="FF000000"/>
      <name val="Arial Narrow"/>
      <family val="2"/>
    </font>
    <font>
      <b/>
      <i/>
      <u/>
      <sz val="11"/>
      <color rgb="FF000000"/>
      <name val="Arial Narrow"/>
      <family val="2"/>
    </font>
    <font>
      <b/>
      <i/>
      <sz val="11"/>
      <color rgb="FF000000"/>
      <name val="Arial Narrow"/>
      <family val="2"/>
    </font>
    <font>
      <b/>
      <i/>
      <sz val="11"/>
      <name val="Times New Roman"/>
      <family val="1"/>
    </font>
    <font>
      <b/>
      <sz val="10"/>
      <name val="Times New Roman"/>
      <family val="1"/>
    </font>
    <font>
      <sz val="9"/>
      <name val="Times New Roman"/>
      <family val="1"/>
    </font>
    <font>
      <sz val="10"/>
      <name val="Arial"/>
      <family val="2"/>
    </font>
    <font>
      <sz val="12"/>
      <name val="Times New Roman"/>
      <family val="1"/>
    </font>
  </fonts>
  <fills count="2">
    <fill>
      <patternFill patternType="none"/>
    </fill>
    <fill>
      <patternFill patternType="gray125"/>
    </fill>
  </fills>
  <borders count="12">
    <border>
      <left/>
      <right/>
      <top/>
      <bottom/>
      <diagonal/>
    </border>
    <border>
      <left/>
      <right/>
      <top style="thin">
        <color indexed="64"/>
      </top>
      <bottom style="double">
        <color indexed="64"/>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s>
  <cellStyleXfs count="17">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6" fillId="0" borderId="0"/>
    <xf numFmtId="44"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0" fontId="10" fillId="0" borderId="0"/>
    <xf numFmtId="44" fontId="6" fillId="0" borderId="0" applyFont="0" applyFill="0" applyBorder="0" applyAlignment="0" applyProtection="0"/>
    <xf numFmtId="0" fontId="20" fillId="0" borderId="0"/>
    <xf numFmtId="0" fontId="6" fillId="0" borderId="0"/>
  </cellStyleXfs>
  <cellXfs count="103">
    <xf numFmtId="0" fontId="0" fillId="0" borderId="0" xfId="0"/>
    <xf numFmtId="0" fontId="2" fillId="0" borderId="0" xfId="0" applyFont="1"/>
    <xf numFmtId="0" fontId="3" fillId="0" borderId="0" xfId="0" applyFont="1"/>
    <xf numFmtId="0" fontId="3" fillId="0" borderId="0" xfId="0" applyFont="1" applyAlignment="1">
      <alignment horizontal="center"/>
    </xf>
    <xf numFmtId="164" fontId="2" fillId="0" borderId="0" xfId="1" applyNumberFormat="1" applyFont="1" applyFill="1" applyAlignment="1"/>
    <xf numFmtId="41" fontId="2" fillId="0" borderId="0" xfId="0" applyNumberFormat="1" applyFont="1"/>
    <xf numFmtId="164" fontId="2" fillId="0" borderId="1" xfId="1" applyNumberFormat="1" applyFont="1" applyFill="1" applyBorder="1" applyAlignment="1"/>
    <xf numFmtId="0" fontId="5" fillId="0" borderId="0" xfId="0" applyFont="1"/>
    <xf numFmtId="165" fontId="4" fillId="0" borderId="0" xfId="0" applyNumberFormat="1" applyFont="1"/>
    <xf numFmtId="0" fontId="4" fillId="0" borderId="0" xfId="0" applyFont="1"/>
    <xf numFmtId="165" fontId="2" fillId="0" borderId="0" xfId="3" applyNumberFormat="1" applyFont="1" applyFill="1" applyBorder="1"/>
    <xf numFmtId="0" fontId="3" fillId="0" borderId="2" xfId="0" applyFont="1" applyBorder="1" applyAlignment="1">
      <alignment horizontal="center"/>
    </xf>
    <xf numFmtId="164" fontId="2" fillId="0" borderId="0" xfId="1" applyNumberFormat="1" applyFont="1" applyFill="1" applyBorder="1" applyAlignment="1">
      <alignment horizontal="center"/>
    </xf>
    <xf numFmtId="166" fontId="2" fillId="0" borderId="0" xfId="2" applyNumberFormat="1" applyFont="1" applyFill="1" applyBorder="1"/>
    <xf numFmtId="0" fontId="3" fillId="0" borderId="0" xfId="0" applyFont="1" applyAlignment="1">
      <alignment wrapText="1"/>
    </xf>
    <xf numFmtId="44" fontId="2" fillId="0" borderId="0" xfId="1" applyFont="1" applyFill="1"/>
    <xf numFmtId="43" fontId="2" fillId="0" borderId="0" xfId="2" applyFont="1" applyFill="1" applyBorder="1"/>
    <xf numFmtId="43" fontId="2" fillId="0" borderId="0" xfId="2" applyFont="1" applyFill="1"/>
    <xf numFmtId="43" fontId="2" fillId="0" borderId="2" xfId="2" applyFont="1" applyFill="1" applyBorder="1"/>
    <xf numFmtId="44" fontId="2" fillId="0" borderId="1" xfId="1" applyFont="1" applyFill="1" applyBorder="1"/>
    <xf numFmtId="166" fontId="2" fillId="0" borderId="0" xfId="2" applyNumberFormat="1" applyFont="1" applyFill="1"/>
    <xf numFmtId="165" fontId="2" fillId="0" borderId="0" xfId="3" applyNumberFormat="1" applyFont="1" applyFill="1"/>
    <xf numFmtId="164" fontId="2" fillId="0" borderId="3" xfId="1" applyNumberFormat="1" applyFont="1" applyFill="1" applyBorder="1" applyAlignment="1">
      <alignment horizontal="center"/>
    </xf>
    <xf numFmtId="165" fontId="4" fillId="0" borderId="1" xfId="0" applyNumberFormat="1" applyFont="1" applyBorder="1"/>
    <xf numFmtId="41" fontId="2" fillId="0" borderId="0" xfId="1" applyNumberFormat="1" applyFont="1" applyFill="1" applyBorder="1" applyAlignment="1">
      <alignment horizontal="center"/>
    </xf>
    <xf numFmtId="164" fontId="2" fillId="0" borderId="0" xfId="1" applyNumberFormat="1" applyFont="1" applyFill="1" applyBorder="1"/>
    <xf numFmtId="166" fontId="2" fillId="0" borderId="2" xfId="2" applyNumberFormat="1" applyFont="1" applyFill="1" applyBorder="1"/>
    <xf numFmtId="164" fontId="2" fillId="0" borderId="1" xfId="1" applyNumberFormat="1" applyFont="1" applyFill="1" applyBorder="1"/>
    <xf numFmtId="167" fontId="2" fillId="0" borderId="0" xfId="3" applyNumberFormat="1" applyFont="1" applyFill="1" applyAlignment="1"/>
    <xf numFmtId="167" fontId="2" fillId="0" borderId="0" xfId="3" applyNumberFormat="1" applyFont="1" applyFill="1" applyAlignment="1">
      <alignment horizontal="right"/>
    </xf>
    <xf numFmtId="167" fontId="2" fillId="0" borderId="1" xfId="3" applyNumberFormat="1" applyFont="1" applyFill="1" applyBorder="1" applyAlignment="1"/>
    <xf numFmtId="0" fontId="2" fillId="0" borderId="0" xfId="0" applyFont="1" applyAlignment="1">
      <alignment horizontal="left"/>
    </xf>
    <xf numFmtId="43" fontId="2" fillId="0" borderId="0" xfId="2" applyFont="1" applyFill="1" applyBorder="1" applyAlignment="1">
      <alignment horizontal="right"/>
    </xf>
    <xf numFmtId="43" fontId="2" fillId="0" borderId="0" xfId="2" applyFont="1" applyFill="1" applyAlignment="1">
      <alignment horizontal="right"/>
    </xf>
    <xf numFmtId="0" fontId="7" fillId="0" borderId="0" xfId="6" applyFont="1" applyAlignment="1">
      <alignment horizontal="left"/>
    </xf>
    <xf numFmtId="0" fontId="9" fillId="0" borderId="0" xfId="6" applyFont="1" applyAlignment="1">
      <alignment horizontal="centerContinuous"/>
    </xf>
    <xf numFmtId="0" fontId="9" fillId="0" borderId="0" xfId="6" applyFont="1"/>
    <xf numFmtId="0" fontId="9" fillId="0" borderId="0" xfId="6" applyFont="1" applyAlignment="1">
      <alignment horizontal="center"/>
    </xf>
    <xf numFmtId="0" fontId="9" fillId="0" borderId="7" xfId="6" applyFont="1" applyBorder="1" applyAlignment="1">
      <alignment horizontal="center"/>
    </xf>
    <xf numFmtId="41" fontId="9" fillId="0" borderId="0" xfId="6" applyNumberFormat="1" applyFont="1"/>
    <xf numFmtId="0" fontId="9" fillId="0" borderId="5" xfId="6" applyFont="1" applyBorder="1" applyAlignment="1">
      <alignment horizontal="center"/>
    </xf>
    <xf numFmtId="168" fontId="9" fillId="0" borderId="0" xfId="6" quotePrefix="1" applyNumberFormat="1" applyFont="1" applyAlignment="1">
      <alignment horizontal="center"/>
    </xf>
    <xf numFmtId="168" fontId="9" fillId="0" borderId="5" xfId="6" quotePrefix="1" applyNumberFormat="1" applyFont="1" applyBorder="1" applyAlignment="1">
      <alignment horizontal="center"/>
    </xf>
    <xf numFmtId="0" fontId="9" fillId="0" borderId="2" xfId="6" applyFont="1" applyBorder="1" applyAlignment="1">
      <alignment horizontal="center"/>
    </xf>
    <xf numFmtId="0" fontId="9" fillId="0" borderId="8" xfId="6" applyFont="1" applyBorder="1" applyAlignment="1">
      <alignment horizontal="center"/>
    </xf>
    <xf numFmtId="41" fontId="9" fillId="0" borderId="5" xfId="6" applyNumberFormat="1" applyFont="1" applyBorder="1"/>
    <xf numFmtId="42" fontId="9" fillId="0" borderId="0" xfId="6" applyNumberFormat="1" applyFont="1"/>
    <xf numFmtId="42" fontId="9" fillId="0" borderId="5" xfId="6" applyNumberFormat="1" applyFont="1" applyBorder="1"/>
    <xf numFmtId="41" fontId="9" fillId="0" borderId="2" xfId="6" applyNumberFormat="1" applyFont="1" applyBorder="1"/>
    <xf numFmtId="41" fontId="9" fillId="0" borderId="8" xfId="6" applyNumberFormat="1" applyFont="1" applyBorder="1"/>
    <xf numFmtId="41" fontId="9" fillId="0" borderId="4" xfId="6" applyNumberFormat="1" applyFont="1" applyBorder="1"/>
    <xf numFmtId="41" fontId="9" fillId="0" borderId="9" xfId="6" applyNumberFormat="1" applyFont="1" applyBorder="1"/>
    <xf numFmtId="42" fontId="9" fillId="0" borderId="3" xfId="6" applyNumberFormat="1" applyFont="1" applyBorder="1"/>
    <xf numFmtId="42" fontId="9" fillId="0" borderId="10" xfId="6" applyNumberFormat="1" applyFont="1" applyBorder="1"/>
    <xf numFmtId="44" fontId="9" fillId="0" borderId="0" xfId="6" applyNumberFormat="1" applyFont="1"/>
    <xf numFmtId="44" fontId="9" fillId="0" borderId="5" xfId="6" applyNumberFormat="1" applyFont="1" applyBorder="1"/>
    <xf numFmtId="0" fontId="9" fillId="0" borderId="6" xfId="6" applyFont="1" applyBorder="1"/>
    <xf numFmtId="164" fontId="9" fillId="0" borderId="5" xfId="14" applyNumberFormat="1" applyFont="1" applyBorder="1"/>
    <xf numFmtId="42" fontId="9" fillId="0" borderId="1" xfId="6" applyNumberFormat="1" applyFont="1" applyBorder="1"/>
    <xf numFmtId="42" fontId="9" fillId="0" borderId="11" xfId="6" applyNumberFormat="1" applyFont="1" applyBorder="1"/>
    <xf numFmtId="0" fontId="9" fillId="0" borderId="5" xfId="6" applyFont="1" applyBorder="1"/>
    <xf numFmtId="0" fontId="12" fillId="0" borderId="0" xfId="13" applyFont="1" applyAlignment="1">
      <alignment wrapText="1"/>
    </xf>
    <xf numFmtId="0" fontId="13" fillId="0" borderId="0" xfId="13" applyFont="1"/>
    <xf numFmtId="0" fontId="14" fillId="0" borderId="0" xfId="13" applyFont="1" applyAlignment="1">
      <alignment vertical="center" wrapText="1"/>
    </xf>
    <xf numFmtId="0" fontId="7" fillId="0" borderId="0" xfId="15" applyFont="1" applyAlignment="1">
      <alignment horizontal="left"/>
    </xf>
    <xf numFmtId="0" fontId="9" fillId="0" borderId="0" xfId="15" applyFont="1" applyAlignment="1">
      <alignment horizontal="centerContinuous"/>
    </xf>
    <xf numFmtId="0" fontId="9" fillId="0" borderId="0" xfId="15" applyFont="1"/>
    <xf numFmtId="168" fontId="9" fillId="0" borderId="0" xfId="15" applyNumberFormat="1" applyFont="1" applyAlignment="1">
      <alignment horizontal="center"/>
    </xf>
    <xf numFmtId="168" fontId="9" fillId="0" borderId="0" xfId="15" quotePrefix="1" applyNumberFormat="1" applyFont="1" applyAlignment="1">
      <alignment horizontal="center"/>
    </xf>
    <xf numFmtId="168" fontId="9" fillId="0" borderId="7" xfId="15" quotePrefix="1" applyNumberFormat="1" applyFont="1" applyBorder="1" applyAlignment="1">
      <alignment horizontal="center"/>
    </xf>
    <xf numFmtId="0" fontId="9" fillId="0" borderId="2" xfId="15" applyFont="1" applyBorder="1" applyAlignment="1">
      <alignment horizontal="center"/>
    </xf>
    <xf numFmtId="0" fontId="9" fillId="0" borderId="8" xfId="15" applyFont="1" applyBorder="1" applyAlignment="1">
      <alignment horizontal="center"/>
    </xf>
    <xf numFmtId="0" fontId="18" fillId="0" borderId="0" xfId="15" applyFont="1" applyAlignment="1">
      <alignment horizontal="left"/>
    </xf>
    <xf numFmtId="0" fontId="9" fillId="0" borderId="5" xfId="15" applyFont="1" applyBorder="1"/>
    <xf numFmtId="41" fontId="9" fillId="0" borderId="0" xfId="15" applyNumberFormat="1" applyFont="1"/>
    <xf numFmtId="41" fontId="9" fillId="0" borderId="5" xfId="15" applyNumberFormat="1" applyFont="1" applyBorder="1"/>
    <xf numFmtId="42" fontId="9" fillId="0" borderId="0" xfId="15" applyNumberFormat="1" applyFont="1"/>
    <xf numFmtId="42" fontId="9" fillId="0" borderId="5" xfId="15" applyNumberFormat="1" applyFont="1" applyBorder="1"/>
    <xf numFmtId="41" fontId="9" fillId="0" borderId="2" xfId="15" applyNumberFormat="1" applyFont="1" applyBorder="1"/>
    <xf numFmtId="41" fontId="9" fillId="0" borderId="8" xfId="15" applyNumberFormat="1" applyFont="1" applyBorder="1"/>
    <xf numFmtId="42" fontId="9" fillId="0" borderId="1" xfId="15" applyNumberFormat="1" applyFont="1" applyBorder="1"/>
    <xf numFmtId="42" fontId="9" fillId="0" borderId="11" xfId="15" applyNumberFormat="1" applyFont="1" applyBorder="1"/>
    <xf numFmtId="0" fontId="18" fillId="0" borderId="0" xfId="15" applyFont="1" applyAlignment="1">
      <alignment horizontal="centerContinuous"/>
    </xf>
    <xf numFmtId="0" fontId="9" fillId="0" borderId="0" xfId="15" applyFont="1" applyAlignment="1">
      <alignment horizontal="left" wrapText="1"/>
    </xf>
    <xf numFmtId="41" fontId="9" fillId="0" borderId="4" xfId="15" applyNumberFormat="1" applyFont="1" applyBorder="1"/>
    <xf numFmtId="41" fontId="9" fillId="0" borderId="9" xfId="15" applyNumberFormat="1" applyFont="1" applyBorder="1"/>
    <xf numFmtId="42" fontId="9" fillId="0" borderId="6" xfId="15" applyNumberFormat="1" applyFont="1" applyBorder="1"/>
    <xf numFmtId="0" fontId="19" fillId="0" borderId="0" xfId="15" applyFont="1"/>
    <xf numFmtId="169" fontId="19" fillId="0" borderId="0" xfId="15" applyNumberFormat="1" applyFont="1"/>
    <xf numFmtId="41" fontId="9" fillId="0" borderId="0" xfId="15" applyNumberFormat="1" applyFont="1" applyAlignment="1">
      <alignment horizontal="center"/>
    </xf>
    <xf numFmtId="0" fontId="9" fillId="0" borderId="7" xfId="15" applyFont="1" applyBorder="1" applyAlignment="1">
      <alignment horizontal="centerContinuous"/>
    </xf>
    <xf numFmtId="0" fontId="18" fillId="0" borderId="0" xfId="15" applyFont="1"/>
    <xf numFmtId="0" fontId="9" fillId="0" borderId="5" xfId="15" applyFont="1" applyBorder="1" applyAlignment="1">
      <alignment horizontal="centerContinuous"/>
    </xf>
    <xf numFmtId="168" fontId="9" fillId="0" borderId="5" xfId="15" quotePrefix="1" applyNumberFormat="1" applyFont="1" applyBorder="1" applyAlignment="1">
      <alignment horizontal="center"/>
    </xf>
    <xf numFmtId="0" fontId="9" fillId="0" borderId="0" xfId="15" applyFont="1" applyAlignment="1">
      <alignment wrapText="1"/>
    </xf>
    <xf numFmtId="0" fontId="20" fillId="0" borderId="0" xfId="15" applyAlignment="1">
      <alignment wrapText="1"/>
    </xf>
    <xf numFmtId="41" fontId="21" fillId="0" borderId="0" xfId="15" applyNumberFormat="1" applyFont="1" applyAlignment="1">
      <alignment horizontal="center"/>
    </xf>
    <xf numFmtId="165" fontId="4" fillId="0" borderId="0" xfId="0" applyNumberFormat="1" applyFont="1" applyAlignment="1">
      <alignment horizontal="right"/>
    </xf>
    <xf numFmtId="0" fontId="14" fillId="0" borderId="0" xfId="16" applyFont="1" applyAlignment="1">
      <alignment vertical="center" wrapText="1"/>
    </xf>
    <xf numFmtId="0" fontId="9" fillId="0" borderId="0" xfId="15" applyFont="1" applyAlignment="1">
      <alignment horizontal="left" wrapText="1"/>
    </xf>
    <xf numFmtId="0" fontId="9" fillId="0" borderId="0" xfId="15" applyFont="1" applyAlignment="1">
      <alignment wrapText="1"/>
    </xf>
    <xf numFmtId="0" fontId="20" fillId="0" borderId="0" xfId="15" applyAlignment="1">
      <alignment wrapText="1"/>
    </xf>
    <xf numFmtId="0" fontId="2" fillId="0" borderId="0" xfId="0" applyFont="1" applyAlignment="1">
      <alignment horizontal="center"/>
    </xf>
  </cellXfs>
  <cellStyles count="17">
    <cellStyle name="Comma" xfId="2" builtinId="3"/>
    <cellStyle name="Comma 2" xfId="11" xr:uid="{B347598C-7BB6-4ABF-846A-16A9CE625E99}"/>
    <cellStyle name="Comma 3" xfId="5" xr:uid="{93C82009-6B07-4016-A0F1-DB9D6F32AEBD}"/>
    <cellStyle name="Currency" xfId="1" builtinId="4"/>
    <cellStyle name="Currency 2" xfId="7" xr:uid="{A8231040-F11C-4427-88BA-9AB72C8ACBFB}"/>
    <cellStyle name="Currency 3" xfId="12" xr:uid="{FA7179F9-7419-4435-BEC0-558236EE28CB}"/>
    <cellStyle name="Currency 4" xfId="14" xr:uid="{6C25AC1F-6B0E-49E8-8199-A47BCB3E7E39}"/>
    <cellStyle name="Normal" xfId="0" builtinId="0"/>
    <cellStyle name="Normal 2" xfId="10" xr:uid="{97020537-61A7-4A8C-A6BD-5DEF1768DBB7}"/>
    <cellStyle name="Normal 2 2 2" xfId="6" xr:uid="{879EED0F-2BD7-434B-BD0A-F582B802F152}"/>
    <cellStyle name="Normal 3" xfId="4" xr:uid="{37149FED-9412-4647-9E75-6721E2382346}"/>
    <cellStyle name="Normal 4" xfId="13" xr:uid="{A239F93E-1651-40E2-97AF-3337BF26A0D3}"/>
    <cellStyle name="Normal 4 2" xfId="16" xr:uid="{4FE67D2E-35F8-443D-8C87-53337DFB9EA5}"/>
    <cellStyle name="Normal 5" xfId="15" xr:uid="{A7250E8F-8D98-496D-8B1C-3B3688528C42}"/>
    <cellStyle name="Percent" xfId="3" builtinId="5"/>
    <cellStyle name="Percent 2" xfId="8" xr:uid="{575F5554-0FE7-449A-9CA3-F28256292C2E}"/>
    <cellStyle name="Percent 3 2" xfId="9" xr:uid="{409AB79C-B8B1-4799-AF78-AA33ED6F77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28C7-7EEA-42B7-9F0E-C860BC8619B8}">
  <sheetPr codeName="Sheet1"/>
  <dimension ref="A1:AN64"/>
  <sheetViews>
    <sheetView showGridLines="0" tabSelected="1" zoomScale="80" zoomScaleNormal="80" zoomScaleSheetLayoutView="70" workbookViewId="0">
      <pane xSplit="4" ySplit="8" topLeftCell="R9" activePane="bottomRight" state="frozen"/>
      <selection activeCell="E10" sqref="E10"/>
      <selection pane="topRight" activeCell="E10" sqref="E10"/>
      <selection pane="bottomLeft" activeCell="E10" sqref="E10"/>
      <selection pane="bottomRight" activeCell="AN36" sqref="AN36"/>
    </sheetView>
  </sheetViews>
  <sheetFormatPr defaultColWidth="10.33203125" defaultRowHeight="12.75" outlineLevelCol="1" x14ac:dyDescent="0.2"/>
  <cols>
    <col min="1" max="3" width="3" style="66" customWidth="1"/>
    <col min="4" max="4" width="50.6640625" style="66" customWidth="1"/>
    <col min="5" max="5" width="2.1640625" style="66" customWidth="1"/>
    <col min="6" max="6" width="18.5" style="66" customWidth="1"/>
    <col min="7" max="7" width="2.1640625" style="66" customWidth="1"/>
    <col min="8" max="8" width="18.5" style="66" customWidth="1"/>
    <col min="9" max="9" width="2.1640625" style="66" customWidth="1"/>
    <col min="10" max="10" width="18.5" style="66" customWidth="1"/>
    <col min="11" max="11" width="2.1640625" style="66" customWidth="1"/>
    <col min="12" max="12" width="18.5" style="66" hidden="1" customWidth="1" outlineLevel="1"/>
    <col min="13" max="13" width="2.1640625" style="66" hidden="1" customWidth="1" outlineLevel="1"/>
    <col min="14" max="14" width="18.5" style="66" hidden="1" customWidth="1" outlineLevel="1"/>
    <col min="15" max="15" width="2.1640625" style="66" hidden="1" customWidth="1" outlineLevel="1"/>
    <col min="16" max="16" width="18.5" style="66" hidden="1" customWidth="1" outlineLevel="1"/>
    <col min="17" max="17" width="3" style="66" hidden="1" customWidth="1" outlineLevel="1"/>
    <col min="18" max="18" width="18.5" style="66" customWidth="1" collapsed="1"/>
    <col min="19" max="19" width="2.1640625" style="66" customWidth="1"/>
    <col min="20" max="20" width="18.5" style="66" hidden="1" customWidth="1" outlineLevel="1"/>
    <col min="21" max="21" width="2.1640625" style="66" hidden="1" customWidth="1" outlineLevel="1"/>
    <col min="22" max="22" width="18.5" style="66" hidden="1" customWidth="1" outlineLevel="1"/>
    <col min="23" max="23" width="2.1640625" style="66" hidden="1" customWidth="1" outlineLevel="1"/>
    <col min="24" max="24" width="18.5" style="66" hidden="1" customWidth="1" outlineLevel="1"/>
    <col min="25" max="25" width="2.1640625" style="66" hidden="1" customWidth="1" outlineLevel="1"/>
    <col min="26" max="26" width="18.5" style="66" customWidth="1" collapsed="1"/>
    <col min="27" max="27" width="2" style="66" customWidth="1"/>
    <col min="28" max="28" width="18.5" style="66" customWidth="1"/>
    <col min="29" max="29" width="2" style="66" customWidth="1"/>
    <col min="30" max="30" width="18.5" style="66" customWidth="1"/>
    <col min="31" max="31" width="2" style="66" customWidth="1"/>
    <col min="32" max="32" width="18.5" style="66" customWidth="1"/>
    <col min="33" max="33" width="2.1640625" style="66" customWidth="1"/>
    <col min="34" max="34" width="18.5" style="66" customWidth="1"/>
    <col min="35" max="35" width="2" style="66" customWidth="1"/>
    <col min="36" max="36" width="18.5" style="66" customWidth="1"/>
    <col min="37" max="37" width="2" style="66" customWidth="1"/>
    <col min="38" max="38" width="18.5" style="66" customWidth="1"/>
    <col min="39" max="39" width="2" style="66" customWidth="1"/>
    <col min="40" max="40" width="18.5" style="66" customWidth="1"/>
    <col min="41" max="16384" width="10.33203125" style="66"/>
  </cols>
  <sheetData>
    <row r="1" spans="1:40" ht="15" x14ac:dyDescent="0.25">
      <c r="A1" s="64" t="s">
        <v>0</v>
      </c>
      <c r="B1" s="65"/>
      <c r="C1" s="65"/>
      <c r="D1" s="65"/>
      <c r="E1" s="65"/>
      <c r="F1" s="65"/>
      <c r="G1" s="65"/>
      <c r="H1" s="65"/>
      <c r="I1" s="65"/>
      <c r="J1" s="65"/>
      <c r="K1" s="65"/>
      <c r="L1" s="65"/>
      <c r="M1" s="65"/>
      <c r="N1" s="65"/>
      <c r="O1" s="65"/>
      <c r="P1" s="65"/>
      <c r="Q1" s="65"/>
      <c r="R1" s="65"/>
      <c r="S1" s="65"/>
      <c r="T1" s="65"/>
      <c r="U1" s="65"/>
      <c r="V1" s="65"/>
      <c r="W1" s="65"/>
      <c r="X1" s="65"/>
      <c r="Y1" s="65"/>
      <c r="Z1" s="65"/>
      <c r="AB1" s="65"/>
      <c r="AD1" s="65"/>
      <c r="AF1" s="65"/>
      <c r="AG1" s="65"/>
      <c r="AH1" s="65"/>
      <c r="AJ1" s="65"/>
      <c r="AL1" s="65"/>
      <c r="AN1" s="65"/>
    </row>
    <row r="2" spans="1:40" ht="15" x14ac:dyDescent="0.25">
      <c r="A2" s="64" t="s">
        <v>74</v>
      </c>
      <c r="B2" s="65"/>
      <c r="C2" s="65"/>
      <c r="D2" s="65"/>
      <c r="E2" s="65"/>
      <c r="F2" s="65"/>
      <c r="G2" s="65"/>
      <c r="H2" s="65"/>
      <c r="I2" s="65"/>
      <c r="J2" s="65"/>
      <c r="K2" s="65"/>
      <c r="L2" s="65"/>
      <c r="M2" s="65"/>
      <c r="N2" s="65"/>
      <c r="O2" s="65"/>
      <c r="P2" s="65"/>
      <c r="Q2" s="65"/>
      <c r="R2" s="65"/>
      <c r="S2" s="65"/>
      <c r="T2" s="65"/>
      <c r="U2" s="65"/>
      <c r="V2" s="65"/>
      <c r="W2" s="65"/>
      <c r="X2" s="65"/>
      <c r="Y2" s="65"/>
      <c r="Z2" s="65"/>
      <c r="AB2" s="65"/>
      <c r="AD2" s="65"/>
      <c r="AF2" s="65"/>
      <c r="AG2" s="65"/>
      <c r="AH2" s="65"/>
      <c r="AJ2" s="65"/>
      <c r="AL2" s="65"/>
      <c r="AN2" s="65"/>
    </row>
    <row r="3" spans="1:40" ht="15" x14ac:dyDescent="0.25">
      <c r="A3" s="64" t="s">
        <v>75</v>
      </c>
      <c r="B3" s="65"/>
      <c r="C3" s="65"/>
      <c r="D3" s="65"/>
      <c r="E3" s="65"/>
      <c r="F3" s="65"/>
      <c r="G3" s="65"/>
      <c r="H3" s="65"/>
      <c r="I3" s="65"/>
      <c r="J3" s="65"/>
      <c r="K3" s="65"/>
      <c r="L3" s="65"/>
      <c r="M3" s="65"/>
      <c r="N3" s="65"/>
      <c r="O3" s="65"/>
      <c r="P3" s="65"/>
      <c r="Q3" s="65"/>
      <c r="R3" s="65"/>
      <c r="S3" s="65"/>
      <c r="T3" s="65"/>
      <c r="U3" s="65"/>
      <c r="V3" s="65"/>
      <c r="W3" s="65"/>
      <c r="X3" s="65"/>
      <c r="Y3" s="65"/>
      <c r="Z3" s="65"/>
      <c r="AB3" s="65"/>
      <c r="AD3" s="65"/>
      <c r="AF3" s="65"/>
      <c r="AG3" s="65"/>
      <c r="AH3" s="65"/>
      <c r="AJ3" s="65"/>
      <c r="AL3" s="65"/>
      <c r="AN3" s="65"/>
    </row>
    <row r="4" spans="1:40" ht="15" x14ac:dyDescent="0.25">
      <c r="A4" s="64"/>
      <c r="B4" s="65"/>
      <c r="C4" s="65"/>
      <c r="D4" s="65"/>
      <c r="E4" s="65"/>
      <c r="F4" s="65"/>
      <c r="G4" s="65"/>
      <c r="H4" s="65"/>
      <c r="I4" s="65"/>
      <c r="J4" s="65"/>
      <c r="K4" s="65"/>
      <c r="L4" s="65"/>
      <c r="M4" s="65"/>
      <c r="N4" s="65"/>
      <c r="O4" s="65"/>
      <c r="P4" s="65"/>
      <c r="Q4" s="65"/>
      <c r="R4" s="65"/>
      <c r="S4" s="65"/>
      <c r="T4" s="65"/>
      <c r="U4" s="65"/>
      <c r="V4" s="65"/>
      <c r="W4" s="65"/>
      <c r="X4" s="65"/>
      <c r="Y4" s="65"/>
      <c r="Z4" s="65"/>
      <c r="AB4" s="65"/>
      <c r="AD4" s="65"/>
      <c r="AF4" s="65"/>
      <c r="AG4" s="65"/>
      <c r="AH4" s="65"/>
      <c r="AJ4" s="65"/>
      <c r="AL4" s="65"/>
      <c r="AN4" s="65"/>
    </row>
    <row r="5" spans="1:40" x14ac:dyDescent="0.2">
      <c r="A5" s="65"/>
      <c r="B5" s="65"/>
      <c r="C5" s="65"/>
      <c r="D5" s="65"/>
      <c r="E5" s="65"/>
      <c r="F5" s="65"/>
      <c r="G5" s="65"/>
      <c r="H5" s="65"/>
      <c r="I5" s="65"/>
      <c r="J5" s="65"/>
      <c r="K5" s="65"/>
      <c r="L5" s="65"/>
      <c r="M5" s="65"/>
      <c r="N5" s="65"/>
      <c r="O5" s="65"/>
      <c r="P5" s="65"/>
      <c r="Q5" s="65"/>
      <c r="R5" s="65"/>
      <c r="S5" s="65"/>
      <c r="T5" s="65"/>
      <c r="U5" s="65"/>
      <c r="V5" s="65"/>
      <c r="W5" s="65"/>
      <c r="X5" s="65"/>
      <c r="Y5" s="65"/>
      <c r="Z5" s="65"/>
      <c r="AB5" s="65"/>
      <c r="AD5" s="65"/>
      <c r="AF5" s="65"/>
      <c r="AG5" s="65"/>
      <c r="AH5" s="65"/>
      <c r="AJ5" s="65"/>
      <c r="AL5" s="65"/>
      <c r="AN5" s="65"/>
    </row>
    <row r="6" spans="1:40" ht="13.5" thickBot="1" x14ac:dyDescent="0.25"/>
    <row r="7" spans="1:40" s="67" customFormat="1" x14ac:dyDescent="0.2">
      <c r="F7" s="69">
        <v>44926</v>
      </c>
      <c r="H7" s="69">
        <v>44926</v>
      </c>
      <c r="J7" s="69">
        <v>44926</v>
      </c>
      <c r="L7" s="68">
        <v>45016</v>
      </c>
      <c r="N7" s="68">
        <v>45107</v>
      </c>
      <c r="P7" s="68">
        <v>45199</v>
      </c>
      <c r="R7" s="69">
        <v>45291</v>
      </c>
      <c r="T7" s="68">
        <v>45382</v>
      </c>
      <c r="V7" s="68">
        <v>45473</v>
      </c>
      <c r="X7" s="68">
        <v>45565</v>
      </c>
      <c r="Z7" s="69">
        <v>45657</v>
      </c>
      <c r="AB7" s="68">
        <v>45747</v>
      </c>
      <c r="AD7" s="68">
        <v>45838</v>
      </c>
      <c r="AF7" s="68">
        <v>45930</v>
      </c>
      <c r="AH7" s="69">
        <v>45657</v>
      </c>
      <c r="AJ7" s="68">
        <v>46112</v>
      </c>
      <c r="AL7" s="68">
        <v>46203</v>
      </c>
      <c r="AN7" s="68">
        <v>46295</v>
      </c>
    </row>
    <row r="8" spans="1:40" x14ac:dyDescent="0.2">
      <c r="F8" s="71">
        <v>2020</v>
      </c>
      <c r="H8" s="71">
        <v>2021</v>
      </c>
      <c r="J8" s="71">
        <v>2022</v>
      </c>
      <c r="L8" s="70">
        <v>2023</v>
      </c>
      <c r="N8" s="70">
        <v>2023</v>
      </c>
      <c r="P8" s="70">
        <v>2023</v>
      </c>
      <c r="R8" s="71">
        <v>2023</v>
      </c>
      <c r="T8" s="70">
        <v>2024</v>
      </c>
      <c r="V8" s="70">
        <v>2024</v>
      </c>
      <c r="X8" s="70">
        <v>2024</v>
      </c>
      <c r="Z8" s="71">
        <v>2024</v>
      </c>
      <c r="AB8" s="70">
        <v>2025</v>
      </c>
      <c r="AD8" s="70">
        <v>2025</v>
      </c>
      <c r="AF8" s="70">
        <v>2025</v>
      </c>
      <c r="AH8" s="71">
        <v>2025</v>
      </c>
      <c r="AJ8" s="70">
        <v>2026</v>
      </c>
      <c r="AL8" s="70">
        <v>2026</v>
      </c>
      <c r="AN8" s="70">
        <v>2026</v>
      </c>
    </row>
    <row r="9" spans="1:40" x14ac:dyDescent="0.2">
      <c r="A9" s="72" t="s">
        <v>76</v>
      </c>
      <c r="B9" s="65"/>
      <c r="C9" s="65"/>
      <c r="D9" s="65"/>
      <c r="E9" s="65"/>
      <c r="F9" s="73"/>
      <c r="G9" s="65"/>
      <c r="H9" s="73"/>
      <c r="I9" s="65"/>
      <c r="J9" s="73"/>
      <c r="K9" s="65"/>
      <c r="M9" s="65"/>
      <c r="O9" s="65"/>
      <c r="R9" s="73"/>
      <c r="S9" s="65"/>
      <c r="U9" s="65"/>
      <c r="W9" s="65"/>
      <c r="Y9" s="65"/>
      <c r="Z9" s="73"/>
      <c r="AG9" s="65"/>
      <c r="AH9" s="73"/>
    </row>
    <row r="10" spans="1:40" x14ac:dyDescent="0.2">
      <c r="A10" s="66" t="s">
        <v>77</v>
      </c>
      <c r="F10" s="75"/>
      <c r="H10" s="75"/>
      <c r="J10" s="75"/>
      <c r="L10" s="74"/>
      <c r="N10" s="74"/>
      <c r="P10" s="74"/>
      <c r="Q10" s="74"/>
      <c r="R10" s="75"/>
      <c r="T10" s="74"/>
      <c r="V10" s="74"/>
      <c r="X10" s="74"/>
      <c r="Z10" s="75"/>
      <c r="AB10" s="74"/>
      <c r="AD10" s="74"/>
      <c r="AF10" s="74"/>
      <c r="AH10" s="75"/>
      <c r="AJ10" s="74"/>
      <c r="AL10" s="74"/>
      <c r="AN10" s="74"/>
    </row>
    <row r="11" spans="1:40" x14ac:dyDescent="0.2">
      <c r="B11" s="66" t="s">
        <v>175</v>
      </c>
      <c r="F11" s="77">
        <v>135697</v>
      </c>
      <c r="H11" s="77">
        <v>106485</v>
      </c>
      <c r="J11" s="77">
        <v>67262</v>
      </c>
      <c r="L11" s="76">
        <v>46034</v>
      </c>
      <c r="N11" s="76">
        <v>34646</v>
      </c>
      <c r="P11" s="76">
        <v>24501</v>
      </c>
      <c r="Q11" s="74"/>
      <c r="R11" s="77">
        <v>26630</v>
      </c>
      <c r="T11" s="76">
        <v>30931</v>
      </c>
      <c r="V11" s="76">
        <v>67408</v>
      </c>
      <c r="X11" s="76">
        <v>40093</v>
      </c>
      <c r="Z11" s="77">
        <v>90479</v>
      </c>
      <c r="AB11" s="76">
        <v>73814</v>
      </c>
      <c r="AD11" s="76">
        <v>62274</v>
      </c>
      <c r="AF11" s="76">
        <v>76767</v>
      </c>
      <c r="AH11" s="77">
        <v>98131</v>
      </c>
      <c r="AJ11" s="76">
        <v>69599</v>
      </c>
      <c r="AL11" s="76">
        <v>45483</v>
      </c>
      <c r="AN11" s="76">
        <v>42355</v>
      </c>
    </row>
    <row r="12" spans="1:40" x14ac:dyDescent="0.2">
      <c r="B12" s="66" t="s">
        <v>78</v>
      </c>
      <c r="F12" s="75">
        <v>237738</v>
      </c>
      <c r="H12" s="75">
        <v>282917</v>
      </c>
      <c r="J12" s="75">
        <v>267244</v>
      </c>
      <c r="L12" s="74">
        <v>255146</v>
      </c>
      <c r="N12" s="74">
        <v>253045</v>
      </c>
      <c r="P12" s="74">
        <v>242183</v>
      </c>
      <c r="Q12" s="74"/>
      <c r="R12" s="75">
        <v>268421</v>
      </c>
      <c r="T12" s="74">
        <v>212498</v>
      </c>
      <c r="V12" s="74">
        <v>210954</v>
      </c>
      <c r="X12" s="74">
        <v>249183</v>
      </c>
      <c r="Z12" s="75">
        <v>254718</v>
      </c>
      <c r="AB12" s="74">
        <v>225485</v>
      </c>
      <c r="AD12" s="74">
        <v>249360</v>
      </c>
      <c r="AF12" s="74">
        <v>218312</v>
      </c>
      <c r="AH12" s="75">
        <v>231885</v>
      </c>
      <c r="AJ12" s="74">
        <v>204058</v>
      </c>
      <c r="AL12" s="74">
        <v>220203</v>
      </c>
      <c r="AN12" s="74">
        <v>246232</v>
      </c>
    </row>
    <row r="13" spans="1:40" x14ac:dyDescent="0.2">
      <c r="B13" s="66" t="s">
        <v>79</v>
      </c>
      <c r="F13" s="75">
        <v>45750</v>
      </c>
      <c r="H13" s="75">
        <v>54043</v>
      </c>
      <c r="J13" s="75">
        <v>75423</v>
      </c>
      <c r="L13" s="74">
        <v>75641</v>
      </c>
      <c r="N13" s="74">
        <v>74382</v>
      </c>
      <c r="P13" s="74">
        <v>70184</v>
      </c>
      <c r="Q13" s="74"/>
      <c r="R13" s="75">
        <v>77521</v>
      </c>
      <c r="T13" s="74">
        <v>80758</v>
      </c>
      <c r="V13" s="74">
        <v>79216</v>
      </c>
      <c r="X13" s="74">
        <v>77316</v>
      </c>
      <c r="Z13" s="75">
        <v>79179</v>
      </c>
      <c r="AB13" s="74">
        <v>79631</v>
      </c>
      <c r="AD13" s="74">
        <v>80299</v>
      </c>
      <c r="AF13" s="74">
        <v>80007</v>
      </c>
      <c r="AH13" s="75">
        <v>78806</v>
      </c>
      <c r="AJ13" s="74">
        <v>81463</v>
      </c>
      <c r="AL13" s="74">
        <v>87811</v>
      </c>
      <c r="AN13" s="74">
        <v>86409</v>
      </c>
    </row>
    <row r="14" spans="1:40" x14ac:dyDescent="0.2">
      <c r="B14" s="66" t="s">
        <v>80</v>
      </c>
      <c r="F14" s="79">
        <v>28461</v>
      </c>
      <c r="H14" s="79">
        <v>37545</v>
      </c>
      <c r="J14" s="79">
        <v>68057</v>
      </c>
      <c r="L14" s="78">
        <v>52815</v>
      </c>
      <c r="N14" s="78">
        <v>58869</v>
      </c>
      <c r="P14" s="78">
        <v>53620</v>
      </c>
      <c r="Q14" s="74"/>
      <c r="R14" s="79">
        <v>46146</v>
      </c>
      <c r="T14" s="78">
        <v>44943</v>
      </c>
      <c r="V14" s="78">
        <v>46576</v>
      </c>
      <c r="X14" s="78">
        <v>49987</v>
      </c>
      <c r="Z14" s="79">
        <v>39286</v>
      </c>
      <c r="AB14" s="78">
        <v>46133</v>
      </c>
      <c r="AD14" s="78">
        <v>42007</v>
      </c>
      <c r="AF14" s="78">
        <v>43341</v>
      </c>
      <c r="AH14" s="79">
        <v>45663</v>
      </c>
      <c r="AJ14" s="78">
        <v>53379</v>
      </c>
      <c r="AL14" s="78">
        <v>52132</v>
      </c>
      <c r="AN14" s="78">
        <v>52052</v>
      </c>
    </row>
    <row r="15" spans="1:40" x14ac:dyDescent="0.2">
      <c r="C15" s="66" t="s">
        <v>81</v>
      </c>
      <c r="F15" s="75">
        <v>447646</v>
      </c>
      <c r="H15" s="75">
        <v>480990</v>
      </c>
      <c r="J15" s="75">
        <v>477986</v>
      </c>
      <c r="L15" s="74">
        <v>429636</v>
      </c>
      <c r="N15" s="74">
        <v>420942</v>
      </c>
      <c r="P15" s="74">
        <v>390488</v>
      </c>
      <c r="Q15" s="74"/>
      <c r="R15" s="75">
        <v>418718</v>
      </c>
      <c r="T15" s="74">
        <v>369130</v>
      </c>
      <c r="V15" s="74">
        <v>404154</v>
      </c>
      <c r="X15" s="74">
        <v>416579</v>
      </c>
      <c r="Z15" s="75">
        <v>463662</v>
      </c>
      <c r="AB15" s="74">
        <v>425063</v>
      </c>
      <c r="AD15" s="74">
        <v>433940</v>
      </c>
      <c r="AF15" s="74">
        <v>418427</v>
      </c>
      <c r="AH15" s="75">
        <v>454485</v>
      </c>
      <c r="AJ15" s="74">
        <v>408499</v>
      </c>
      <c r="AL15" s="74">
        <v>405629</v>
      </c>
      <c r="AN15" s="74">
        <v>427048</v>
      </c>
    </row>
    <row r="16" spans="1:40" x14ac:dyDescent="0.2">
      <c r="F16" s="75"/>
      <c r="H16" s="75"/>
      <c r="J16" s="75"/>
      <c r="L16" s="74"/>
      <c r="N16" s="74"/>
      <c r="P16" s="74"/>
      <c r="Q16" s="74"/>
      <c r="R16" s="75"/>
      <c r="T16" s="74"/>
      <c r="V16" s="74"/>
      <c r="X16" s="74"/>
      <c r="Z16" s="75"/>
      <c r="AB16" s="74"/>
      <c r="AD16" s="74"/>
      <c r="AF16" s="74"/>
      <c r="AH16" s="75"/>
      <c r="AJ16" s="74"/>
      <c r="AL16" s="74"/>
      <c r="AN16" s="74"/>
    </row>
    <row r="17" spans="1:40" x14ac:dyDescent="0.2">
      <c r="A17" s="66" t="s">
        <v>82</v>
      </c>
      <c r="F17" s="75">
        <v>48888</v>
      </c>
      <c r="H17" s="75">
        <v>47685</v>
      </c>
      <c r="J17" s="75">
        <v>44832</v>
      </c>
      <c r="L17" s="74">
        <v>43412</v>
      </c>
      <c r="N17" s="74">
        <v>42418</v>
      </c>
      <c r="P17" s="74">
        <v>42319</v>
      </c>
      <c r="Q17" s="74"/>
      <c r="R17" s="75">
        <v>41820</v>
      </c>
      <c r="T17" s="74">
        <v>40758</v>
      </c>
      <c r="V17" s="74">
        <v>40824</v>
      </c>
      <c r="X17" s="74">
        <v>48782</v>
      </c>
      <c r="Z17" s="75">
        <v>60364</v>
      </c>
      <c r="AB17" s="74">
        <v>64744</v>
      </c>
      <c r="AD17" s="74">
        <v>66659</v>
      </c>
      <c r="AF17" s="74">
        <v>66427</v>
      </c>
      <c r="AH17" s="75">
        <v>65559</v>
      </c>
      <c r="AJ17" s="74">
        <v>64077</v>
      </c>
      <c r="AL17" s="74">
        <v>61137</v>
      </c>
      <c r="AN17" s="74">
        <v>58448</v>
      </c>
    </row>
    <row r="18" spans="1:40" x14ac:dyDescent="0.2">
      <c r="A18" s="66" t="s">
        <v>83</v>
      </c>
      <c r="F18" s="75">
        <v>417356</v>
      </c>
      <c r="H18" s="75">
        <v>350730</v>
      </c>
      <c r="J18" s="75">
        <v>294728</v>
      </c>
      <c r="L18" s="74">
        <v>280075</v>
      </c>
      <c r="N18" s="74">
        <v>265376</v>
      </c>
      <c r="P18" s="74">
        <v>251053</v>
      </c>
      <c r="Q18" s="74"/>
      <c r="R18" s="75">
        <v>238087</v>
      </c>
      <c r="T18" s="74">
        <v>224880</v>
      </c>
      <c r="V18" s="74">
        <v>212052</v>
      </c>
      <c r="X18" s="74">
        <v>199322</v>
      </c>
      <c r="Z18" s="75">
        <v>187537</v>
      </c>
      <c r="AB18" s="74">
        <v>175994</v>
      </c>
      <c r="AD18" s="74">
        <v>164742</v>
      </c>
      <c r="AF18" s="74">
        <v>153752</v>
      </c>
      <c r="AH18" s="75">
        <v>143344</v>
      </c>
      <c r="AJ18" s="74">
        <v>134233</v>
      </c>
      <c r="AL18" s="74">
        <v>124384</v>
      </c>
      <c r="AN18" s="74">
        <v>114570</v>
      </c>
    </row>
    <row r="19" spans="1:40" x14ac:dyDescent="0.2">
      <c r="A19" s="66" t="s">
        <v>84</v>
      </c>
      <c r="F19" s="75">
        <v>416892</v>
      </c>
      <c r="H19" s="75">
        <v>300892</v>
      </c>
      <c r="J19" s="75">
        <v>300892</v>
      </c>
      <c r="L19" s="74">
        <v>300892</v>
      </c>
      <c r="N19" s="74">
        <v>300892</v>
      </c>
      <c r="P19" s="74">
        <v>300892</v>
      </c>
      <c r="Q19" s="74"/>
      <c r="R19" s="75">
        <v>300892</v>
      </c>
      <c r="T19" s="74">
        <v>300892</v>
      </c>
      <c r="V19" s="74">
        <v>300892</v>
      </c>
      <c r="X19" s="74">
        <v>300892</v>
      </c>
      <c r="Z19" s="75">
        <v>300892</v>
      </c>
      <c r="AB19" s="74">
        <v>300892</v>
      </c>
      <c r="AD19" s="74">
        <v>300892</v>
      </c>
      <c r="AF19" s="74">
        <v>300892</v>
      </c>
      <c r="AH19" s="75">
        <v>300892</v>
      </c>
      <c r="AJ19" s="74">
        <v>300892</v>
      </c>
      <c r="AL19" s="74">
        <v>300892</v>
      </c>
      <c r="AN19" s="74">
        <v>300892</v>
      </c>
    </row>
    <row r="20" spans="1:40" x14ac:dyDescent="0.2">
      <c r="A20" s="66" t="s">
        <v>85</v>
      </c>
      <c r="F20" s="75">
        <v>115183</v>
      </c>
      <c r="H20" s="75">
        <v>43931</v>
      </c>
      <c r="J20" s="75">
        <v>0</v>
      </c>
      <c r="L20" s="74">
        <v>0</v>
      </c>
      <c r="N20" s="74">
        <v>0</v>
      </c>
      <c r="P20" s="74">
        <v>0</v>
      </c>
      <c r="Q20" s="74"/>
      <c r="R20" s="75">
        <v>0</v>
      </c>
      <c r="T20" s="74">
        <v>0</v>
      </c>
      <c r="V20" s="66">
        <v>0</v>
      </c>
      <c r="X20" s="66">
        <v>0</v>
      </c>
      <c r="Z20" s="75">
        <v>0</v>
      </c>
      <c r="AB20" s="74">
        <v>0</v>
      </c>
      <c r="AD20" s="74">
        <v>0</v>
      </c>
      <c r="AF20" s="74">
        <v>0</v>
      </c>
      <c r="AH20" s="75">
        <v>0</v>
      </c>
      <c r="AJ20" s="74">
        <v>0</v>
      </c>
      <c r="AL20" s="74">
        <v>0</v>
      </c>
      <c r="AN20" s="74">
        <v>0</v>
      </c>
    </row>
    <row r="21" spans="1:40" x14ac:dyDescent="0.2">
      <c r="A21" s="66" t="s">
        <v>86</v>
      </c>
      <c r="F21" s="75">
        <v>10651</v>
      </c>
      <c r="H21" s="75">
        <v>47287</v>
      </c>
      <c r="J21" s="75">
        <v>53649</v>
      </c>
      <c r="L21" s="74">
        <v>65902</v>
      </c>
      <c r="N21" s="74">
        <v>66829</v>
      </c>
      <c r="P21" s="74">
        <v>63422</v>
      </c>
      <c r="Q21" s="74"/>
      <c r="R21" s="75">
        <v>69761</v>
      </c>
      <c r="T21" s="74">
        <v>72438</v>
      </c>
      <c r="V21" s="74">
        <v>78067</v>
      </c>
      <c r="X21" s="74">
        <v>84472</v>
      </c>
      <c r="Z21" s="75">
        <v>88982</v>
      </c>
      <c r="AB21" s="74">
        <v>93672</v>
      </c>
      <c r="AD21" s="74">
        <v>99314</v>
      </c>
      <c r="AF21" s="74">
        <v>91117</v>
      </c>
      <c r="AH21" s="75">
        <v>174318</v>
      </c>
      <c r="AJ21" s="74">
        <v>181834</v>
      </c>
      <c r="AL21" s="74">
        <v>182727</v>
      </c>
      <c r="AN21" s="74">
        <v>180154</v>
      </c>
    </row>
    <row r="22" spans="1:40" x14ac:dyDescent="0.2">
      <c r="A22" s="66" t="s">
        <v>87</v>
      </c>
      <c r="F22" s="75">
        <v>69757</v>
      </c>
      <c r="H22" s="75">
        <v>53147</v>
      </c>
      <c r="J22" s="75">
        <v>44888</v>
      </c>
      <c r="L22" s="74">
        <v>43378</v>
      </c>
      <c r="N22" s="74">
        <v>42390</v>
      </c>
      <c r="P22" s="74">
        <v>39167</v>
      </c>
      <c r="Q22" s="74"/>
      <c r="R22" s="75">
        <v>39783</v>
      </c>
      <c r="T22" s="74">
        <v>37110</v>
      </c>
      <c r="V22" s="74">
        <v>33901</v>
      </c>
      <c r="X22" s="74">
        <v>30732</v>
      </c>
      <c r="Z22" s="75">
        <v>34544</v>
      </c>
      <c r="AB22" s="74">
        <v>48748</v>
      </c>
      <c r="AD22" s="74">
        <v>47383</v>
      </c>
      <c r="AF22" s="74">
        <v>48204</v>
      </c>
      <c r="AH22" s="75">
        <v>46240</v>
      </c>
      <c r="AJ22" s="74">
        <v>44010</v>
      </c>
      <c r="AL22" s="74">
        <v>41895</v>
      </c>
      <c r="AN22" s="74">
        <v>42888</v>
      </c>
    </row>
    <row r="23" spans="1:40" x14ac:dyDescent="0.2">
      <c r="A23" s="66" t="s">
        <v>88</v>
      </c>
      <c r="F23" s="75">
        <v>20892</v>
      </c>
      <c r="H23" s="75">
        <v>23075</v>
      </c>
      <c r="J23" s="75">
        <v>38589</v>
      </c>
      <c r="L23" s="74">
        <v>28365</v>
      </c>
      <c r="N23" s="74">
        <v>28349</v>
      </c>
      <c r="P23" s="74">
        <v>34274</v>
      </c>
      <c r="Q23" s="74"/>
      <c r="R23" s="75">
        <v>35092</v>
      </c>
      <c r="T23" s="74">
        <v>33252</v>
      </c>
      <c r="V23" s="74">
        <v>35562</v>
      </c>
      <c r="X23" s="74">
        <v>33980</v>
      </c>
      <c r="Z23" s="75">
        <v>26573</v>
      </c>
      <c r="AB23" s="74">
        <v>28364</v>
      </c>
      <c r="AD23" s="74">
        <v>29242</v>
      </c>
      <c r="AF23" s="74">
        <v>26415</v>
      </c>
      <c r="AH23" s="75">
        <v>27417</v>
      </c>
      <c r="AJ23" s="74">
        <v>26157</v>
      </c>
      <c r="AL23" s="74">
        <v>26158</v>
      </c>
      <c r="AN23" s="74">
        <v>26574</v>
      </c>
    </row>
    <row r="24" spans="1:40" ht="13.5" thickBot="1" x14ac:dyDescent="0.25">
      <c r="F24" s="81">
        <v>1547265</v>
      </c>
      <c r="H24" s="81">
        <v>1347737</v>
      </c>
      <c r="J24" s="81">
        <v>1255564</v>
      </c>
      <c r="L24" s="80">
        <v>1191660</v>
      </c>
      <c r="N24" s="80">
        <v>1167196</v>
      </c>
      <c r="P24" s="80">
        <v>1121615</v>
      </c>
      <c r="Q24" s="74"/>
      <c r="R24" s="81">
        <v>1144153</v>
      </c>
      <c r="T24" s="80">
        <v>1078460</v>
      </c>
      <c r="V24" s="80">
        <v>1105452</v>
      </c>
      <c r="X24" s="80">
        <v>1114759</v>
      </c>
      <c r="Z24" s="81">
        <v>1162554</v>
      </c>
      <c r="AB24" s="80">
        <v>1137477</v>
      </c>
      <c r="AD24" s="80">
        <v>1142172</v>
      </c>
      <c r="AF24" s="80">
        <v>1105234</v>
      </c>
      <c r="AH24" s="81">
        <v>1212255</v>
      </c>
      <c r="AJ24" s="80">
        <v>1159702</v>
      </c>
      <c r="AL24" s="80">
        <v>1142822</v>
      </c>
      <c r="AN24" s="80">
        <v>1150574</v>
      </c>
    </row>
    <row r="25" spans="1:40" ht="13.5" thickTop="1" x14ac:dyDescent="0.2">
      <c r="F25" s="75"/>
      <c r="H25" s="75"/>
      <c r="J25" s="75"/>
      <c r="L25" s="74"/>
      <c r="N25" s="74"/>
      <c r="P25" s="74"/>
      <c r="Q25" s="74"/>
      <c r="R25" s="75"/>
      <c r="T25" s="74"/>
      <c r="V25" s="74"/>
      <c r="X25" s="74"/>
      <c r="Z25" s="75"/>
      <c r="AB25" s="74"/>
      <c r="AD25" s="74"/>
      <c r="AF25" s="74"/>
      <c r="AH25" s="75"/>
      <c r="AJ25" s="74"/>
      <c r="AL25" s="74"/>
      <c r="AN25" s="74"/>
    </row>
    <row r="26" spans="1:40" x14ac:dyDescent="0.2">
      <c r="A26" s="72" t="s">
        <v>89</v>
      </c>
      <c r="B26" s="82"/>
      <c r="C26" s="82"/>
      <c r="D26" s="82"/>
      <c r="E26" s="82"/>
      <c r="F26" s="75"/>
      <c r="G26" s="82"/>
      <c r="H26" s="75"/>
      <c r="I26" s="82"/>
      <c r="J26" s="75"/>
      <c r="K26" s="82"/>
      <c r="L26" s="74"/>
      <c r="M26" s="82"/>
      <c r="N26" s="74"/>
      <c r="O26" s="82"/>
      <c r="P26" s="74"/>
      <c r="Q26" s="74"/>
      <c r="R26" s="75"/>
      <c r="S26" s="82"/>
      <c r="T26" s="74"/>
      <c r="U26" s="82"/>
      <c r="V26" s="74"/>
      <c r="W26" s="82"/>
      <c r="X26" s="74"/>
      <c r="Y26" s="82"/>
      <c r="Z26" s="75"/>
      <c r="AB26" s="74"/>
      <c r="AD26" s="74"/>
      <c r="AF26" s="74"/>
      <c r="AG26" s="82"/>
      <c r="AH26" s="75"/>
      <c r="AJ26" s="74"/>
      <c r="AL26" s="74"/>
      <c r="AN26" s="74"/>
    </row>
    <row r="27" spans="1:40" x14ac:dyDescent="0.2">
      <c r="A27" s="66" t="s">
        <v>90</v>
      </c>
      <c r="F27" s="75"/>
      <c r="H27" s="75"/>
      <c r="J27" s="75"/>
      <c r="L27" s="74"/>
      <c r="N27" s="74"/>
      <c r="P27" s="74"/>
      <c r="Q27" s="74"/>
      <c r="R27" s="75"/>
      <c r="T27" s="74"/>
      <c r="V27" s="74"/>
      <c r="X27" s="74"/>
      <c r="Z27" s="75"/>
      <c r="AB27" s="74"/>
      <c r="AD27" s="74"/>
      <c r="AF27" s="74"/>
      <c r="AH27" s="75"/>
      <c r="AJ27" s="74"/>
      <c r="AL27" s="74"/>
      <c r="AN27" s="74"/>
    </row>
    <row r="28" spans="1:40" x14ac:dyDescent="0.2">
      <c r="B28" s="66" t="s">
        <v>91</v>
      </c>
      <c r="F28" s="77">
        <v>15531</v>
      </c>
      <c r="H28" s="77">
        <v>20058</v>
      </c>
      <c r="J28" s="77">
        <v>20058</v>
      </c>
      <c r="L28" s="76">
        <v>20058</v>
      </c>
      <c r="N28" s="76">
        <v>25073</v>
      </c>
      <c r="P28" s="76">
        <v>30087</v>
      </c>
      <c r="Q28" s="74"/>
      <c r="R28" s="77">
        <v>35102</v>
      </c>
      <c r="T28" s="76">
        <v>228168</v>
      </c>
      <c r="V28" s="76">
        <v>3500</v>
      </c>
      <c r="X28" s="76">
        <v>4813</v>
      </c>
      <c r="Z28" s="77">
        <v>6125</v>
      </c>
      <c r="AB28" s="76">
        <v>7438</v>
      </c>
      <c r="AD28" s="76">
        <v>8750</v>
      </c>
      <c r="AF28" s="76">
        <v>8750</v>
      </c>
      <c r="AH28" s="77">
        <v>8750</v>
      </c>
      <c r="AJ28" s="76">
        <v>8750</v>
      </c>
      <c r="AL28" s="76">
        <v>8750</v>
      </c>
      <c r="AN28" s="76">
        <v>10938</v>
      </c>
    </row>
    <row r="29" spans="1:40" x14ac:dyDescent="0.2">
      <c r="B29" s="66" t="s">
        <v>92</v>
      </c>
      <c r="F29" s="75">
        <v>0</v>
      </c>
      <c r="H29" s="75">
        <v>0</v>
      </c>
      <c r="J29" s="75">
        <v>0</v>
      </c>
      <c r="L29" s="74">
        <v>0</v>
      </c>
      <c r="N29" s="74">
        <v>0</v>
      </c>
      <c r="P29" s="74">
        <v>10000</v>
      </c>
      <c r="Q29" s="74"/>
      <c r="R29" s="75">
        <v>0</v>
      </c>
      <c r="T29" s="74">
        <v>0</v>
      </c>
      <c r="V29" s="74">
        <v>0</v>
      </c>
      <c r="X29" s="74">
        <v>0</v>
      </c>
      <c r="Z29" s="75">
        <v>0</v>
      </c>
      <c r="AB29" s="74">
        <v>0</v>
      </c>
      <c r="AD29" s="74">
        <v>0</v>
      </c>
      <c r="AF29" s="74">
        <v>0</v>
      </c>
      <c r="AH29" s="75">
        <v>0</v>
      </c>
      <c r="AJ29" s="74">
        <v>0</v>
      </c>
      <c r="AL29" s="74">
        <v>0</v>
      </c>
      <c r="AN29" s="74">
        <v>15000</v>
      </c>
    </row>
    <row r="30" spans="1:40" x14ac:dyDescent="0.2">
      <c r="B30" s="66" t="s">
        <v>93</v>
      </c>
      <c r="F30" s="75">
        <v>63387</v>
      </c>
      <c r="H30" s="75">
        <v>97121</v>
      </c>
      <c r="J30" s="75">
        <v>95810</v>
      </c>
      <c r="L30" s="74">
        <v>84008</v>
      </c>
      <c r="N30" s="74">
        <v>93640</v>
      </c>
      <c r="P30" s="74">
        <v>73873</v>
      </c>
      <c r="Q30" s="74"/>
      <c r="R30" s="75">
        <v>85164</v>
      </c>
      <c r="T30" s="74">
        <v>66847</v>
      </c>
      <c r="V30" s="74">
        <v>64333</v>
      </c>
      <c r="X30" s="74">
        <v>78939</v>
      </c>
      <c r="Z30" s="75">
        <v>87759</v>
      </c>
      <c r="AB30" s="74">
        <v>80843</v>
      </c>
      <c r="AD30" s="74">
        <v>88697</v>
      </c>
      <c r="AF30" s="74">
        <v>76743</v>
      </c>
      <c r="AH30" s="75">
        <v>79840</v>
      </c>
      <c r="AJ30" s="74">
        <v>77293</v>
      </c>
      <c r="AL30" s="74">
        <v>87077</v>
      </c>
      <c r="AN30" s="74">
        <v>94083</v>
      </c>
    </row>
    <row r="31" spans="1:40" x14ac:dyDescent="0.2">
      <c r="B31" s="66" t="s">
        <v>94</v>
      </c>
      <c r="F31" s="75">
        <v>134865</v>
      </c>
      <c r="H31" s="75">
        <v>100752</v>
      </c>
      <c r="J31" s="75">
        <v>85270</v>
      </c>
      <c r="L31" s="74">
        <v>102000</v>
      </c>
      <c r="N31" s="74">
        <v>97620</v>
      </c>
      <c r="P31" s="74">
        <v>89076</v>
      </c>
      <c r="Q31" s="74"/>
      <c r="R31" s="75">
        <v>91687</v>
      </c>
      <c r="T31" s="74">
        <v>84491</v>
      </c>
      <c r="V31" s="74">
        <v>92847</v>
      </c>
      <c r="X31" s="74">
        <v>102942</v>
      </c>
      <c r="Z31" s="75">
        <v>106251</v>
      </c>
      <c r="AB31" s="74">
        <v>89935</v>
      </c>
      <c r="AD31" s="74">
        <v>90144</v>
      </c>
      <c r="AF31" s="74">
        <v>88069</v>
      </c>
      <c r="AH31" s="75">
        <v>90759</v>
      </c>
      <c r="AJ31" s="74">
        <v>77890</v>
      </c>
      <c r="AL31" s="74">
        <v>82512</v>
      </c>
      <c r="AN31" s="74">
        <v>78857</v>
      </c>
    </row>
    <row r="32" spans="1:40" x14ac:dyDescent="0.2">
      <c r="B32" s="66" t="s">
        <v>95</v>
      </c>
      <c r="F32" s="75">
        <v>17023</v>
      </c>
      <c r="H32" s="75">
        <v>17403</v>
      </c>
      <c r="J32" s="75">
        <v>15416</v>
      </c>
      <c r="L32" s="74">
        <v>14973</v>
      </c>
      <c r="N32" s="74">
        <v>15340</v>
      </c>
      <c r="P32" s="74">
        <v>14901</v>
      </c>
      <c r="Q32" s="74"/>
      <c r="R32" s="75">
        <v>15739</v>
      </c>
      <c r="T32" s="74">
        <v>14213</v>
      </c>
      <c r="V32" s="74">
        <v>12347</v>
      </c>
      <c r="X32" s="74">
        <v>10644</v>
      </c>
      <c r="Z32" s="75">
        <v>9443</v>
      </c>
      <c r="AB32" s="74">
        <v>10341</v>
      </c>
      <c r="AD32" s="74">
        <v>10816</v>
      </c>
      <c r="AF32" s="74">
        <v>11615</v>
      </c>
      <c r="AH32" s="75">
        <v>11699</v>
      </c>
      <c r="AJ32" s="74">
        <v>11601</v>
      </c>
      <c r="AL32" s="74">
        <v>11655</v>
      </c>
      <c r="AN32" s="74">
        <v>11200</v>
      </c>
    </row>
    <row r="33" spans="1:40" x14ac:dyDescent="0.2">
      <c r="B33" s="66" t="s">
        <v>99</v>
      </c>
      <c r="F33" s="75">
        <v>0</v>
      </c>
      <c r="H33" s="75">
        <v>0</v>
      </c>
      <c r="J33" s="75">
        <v>0</v>
      </c>
      <c r="L33" s="74">
        <v>0</v>
      </c>
      <c r="N33" s="74">
        <v>0</v>
      </c>
      <c r="P33" s="74">
        <v>0</v>
      </c>
      <c r="Q33" s="74"/>
      <c r="R33" s="75">
        <v>0</v>
      </c>
      <c r="T33" s="74">
        <v>0</v>
      </c>
      <c r="V33" s="74">
        <v>0</v>
      </c>
      <c r="X33" s="74">
        <v>0</v>
      </c>
      <c r="Z33" s="75">
        <v>0</v>
      </c>
      <c r="AB33" s="74">
        <v>0</v>
      </c>
      <c r="AD33" s="74">
        <v>0</v>
      </c>
      <c r="AF33" s="74">
        <v>0</v>
      </c>
      <c r="AH33" s="75">
        <v>0</v>
      </c>
      <c r="AJ33" s="74">
        <v>682</v>
      </c>
      <c r="AL33" s="74">
        <v>1007</v>
      </c>
      <c r="AN33" s="74">
        <v>99</v>
      </c>
    </row>
    <row r="34" spans="1:40" x14ac:dyDescent="0.2">
      <c r="B34" s="66" t="s">
        <v>96</v>
      </c>
      <c r="F34" s="79">
        <v>96824</v>
      </c>
      <c r="H34" s="79">
        <v>109119</v>
      </c>
      <c r="J34" s="79">
        <v>113939</v>
      </c>
      <c r="L34" s="78">
        <v>121761</v>
      </c>
      <c r="N34" s="78">
        <v>113915</v>
      </c>
      <c r="P34" s="78">
        <v>107536</v>
      </c>
      <c r="Q34" s="74"/>
      <c r="R34" s="79">
        <v>113381</v>
      </c>
      <c r="T34" s="78">
        <v>110596</v>
      </c>
      <c r="V34" s="78">
        <v>99547</v>
      </c>
      <c r="X34" s="78">
        <v>95761</v>
      </c>
      <c r="Z34" s="79">
        <v>119295</v>
      </c>
      <c r="AB34" s="78">
        <v>116623</v>
      </c>
      <c r="AD34" s="78">
        <v>115212</v>
      </c>
      <c r="AF34" s="78">
        <v>106697</v>
      </c>
      <c r="AH34" s="79">
        <v>124425</v>
      </c>
      <c r="AJ34" s="78">
        <v>122619</v>
      </c>
      <c r="AL34" s="78">
        <v>118333</v>
      </c>
      <c r="AN34" s="78">
        <v>112454</v>
      </c>
    </row>
    <row r="35" spans="1:40" x14ac:dyDescent="0.2">
      <c r="C35" s="66" t="s">
        <v>97</v>
      </c>
      <c r="F35" s="75">
        <v>327630</v>
      </c>
      <c r="H35" s="75">
        <v>344453</v>
      </c>
      <c r="J35" s="75">
        <v>330493</v>
      </c>
      <c r="L35" s="74">
        <v>342800</v>
      </c>
      <c r="N35" s="74">
        <v>345588</v>
      </c>
      <c r="P35" s="74">
        <v>325473</v>
      </c>
      <c r="Q35" s="74"/>
      <c r="R35" s="75">
        <v>341073</v>
      </c>
      <c r="T35" s="74">
        <v>504315</v>
      </c>
      <c r="V35" s="74">
        <v>272574</v>
      </c>
      <c r="X35" s="74">
        <v>293099</v>
      </c>
      <c r="Z35" s="75">
        <v>328873</v>
      </c>
      <c r="AB35" s="74">
        <v>305180</v>
      </c>
      <c r="AD35" s="74">
        <v>313619</v>
      </c>
      <c r="AF35" s="74">
        <v>291874</v>
      </c>
      <c r="AH35" s="75">
        <v>315473</v>
      </c>
      <c r="AJ35" s="74">
        <v>298835</v>
      </c>
      <c r="AL35" s="74">
        <v>309334</v>
      </c>
      <c r="AN35" s="74">
        <v>322631</v>
      </c>
    </row>
    <row r="36" spans="1:40" x14ac:dyDescent="0.2">
      <c r="F36" s="75"/>
      <c r="H36" s="75"/>
      <c r="J36" s="75"/>
      <c r="L36" s="74"/>
      <c r="N36" s="74"/>
      <c r="P36" s="74"/>
      <c r="Q36" s="74"/>
      <c r="R36" s="75"/>
      <c r="T36" s="74"/>
      <c r="V36" s="74"/>
      <c r="X36" s="74"/>
      <c r="Z36" s="75"/>
      <c r="AB36" s="74"/>
      <c r="AD36" s="74"/>
      <c r="AF36" s="74"/>
      <c r="AH36" s="75"/>
      <c r="AJ36" s="74"/>
      <c r="AL36" s="74"/>
      <c r="AN36" s="74"/>
    </row>
    <row r="37" spans="1:40" x14ac:dyDescent="0.2">
      <c r="A37" s="66" t="s">
        <v>98</v>
      </c>
      <c r="F37" s="75">
        <v>369035</v>
      </c>
      <c r="H37" s="75">
        <v>350217</v>
      </c>
      <c r="J37" s="75">
        <v>306270</v>
      </c>
      <c r="L37" s="74">
        <v>225764</v>
      </c>
      <c r="N37" s="74">
        <v>216332</v>
      </c>
      <c r="P37" s="74">
        <v>206908</v>
      </c>
      <c r="Q37" s="74"/>
      <c r="R37" s="75">
        <v>197482</v>
      </c>
      <c r="T37" s="74">
        <v>0</v>
      </c>
      <c r="V37" s="74">
        <v>333979</v>
      </c>
      <c r="X37" s="74">
        <v>332428</v>
      </c>
      <c r="Z37" s="75">
        <v>330726</v>
      </c>
      <c r="AB37" s="74">
        <v>329176</v>
      </c>
      <c r="AD37" s="74">
        <v>327625</v>
      </c>
      <c r="AF37" s="74">
        <v>326075</v>
      </c>
      <c r="AH37" s="75">
        <v>324525</v>
      </c>
      <c r="AJ37" s="74">
        <v>322975</v>
      </c>
      <c r="AL37" s="74">
        <v>320606</v>
      </c>
      <c r="AN37" s="74">
        <v>316937</v>
      </c>
    </row>
    <row r="38" spans="1:40" x14ac:dyDescent="0.2">
      <c r="A38" s="66" t="s">
        <v>99</v>
      </c>
      <c r="F38" s="75">
        <v>0</v>
      </c>
      <c r="H38" s="75">
        <v>0</v>
      </c>
      <c r="J38" s="75">
        <v>0</v>
      </c>
      <c r="L38" s="74">
        <v>5496</v>
      </c>
      <c r="N38" s="74">
        <v>4178</v>
      </c>
      <c r="P38" s="74">
        <v>5052</v>
      </c>
      <c r="Q38" s="74"/>
      <c r="R38" s="75">
        <v>5295</v>
      </c>
      <c r="T38" s="74">
        <v>5927</v>
      </c>
      <c r="V38" s="74">
        <v>6170</v>
      </c>
      <c r="X38" s="74">
        <v>5587</v>
      </c>
      <c r="Z38" s="75">
        <v>8064</v>
      </c>
      <c r="AB38" s="74">
        <v>6179</v>
      </c>
      <c r="AD38" s="74">
        <v>6273</v>
      </c>
      <c r="AF38" s="74">
        <v>5103</v>
      </c>
      <c r="AH38" s="75">
        <v>1919</v>
      </c>
      <c r="AJ38" s="74">
        <v>0</v>
      </c>
      <c r="AL38" s="74">
        <v>0</v>
      </c>
      <c r="AN38" s="74">
        <v>0</v>
      </c>
    </row>
    <row r="39" spans="1:40" x14ac:dyDescent="0.2">
      <c r="A39" s="99" t="s">
        <v>100</v>
      </c>
      <c r="B39" s="99"/>
      <c r="C39" s="99"/>
      <c r="D39" s="99"/>
      <c r="E39" s="83"/>
      <c r="F39" s="75">
        <v>0</v>
      </c>
      <c r="G39" s="83"/>
      <c r="H39" s="75">
        <v>0</v>
      </c>
      <c r="I39" s="83"/>
      <c r="J39" s="75">
        <v>0</v>
      </c>
      <c r="K39" s="83"/>
      <c r="L39" s="74">
        <v>47854</v>
      </c>
      <c r="M39" s="83"/>
      <c r="N39" s="74">
        <v>50582</v>
      </c>
      <c r="O39" s="83"/>
      <c r="P39" s="74">
        <v>49855</v>
      </c>
      <c r="Q39" s="74"/>
      <c r="R39" s="75">
        <v>53337</v>
      </c>
      <c r="S39" s="83"/>
      <c r="T39" s="74">
        <v>56204</v>
      </c>
      <c r="U39" s="83"/>
      <c r="V39" s="74">
        <v>0</v>
      </c>
      <c r="W39" s="83"/>
      <c r="X39" s="74">
        <v>0</v>
      </c>
      <c r="Y39" s="83"/>
      <c r="Z39" s="75">
        <v>0</v>
      </c>
      <c r="AB39" s="74">
        <v>0</v>
      </c>
      <c r="AD39" s="74">
        <v>0</v>
      </c>
      <c r="AF39" s="74">
        <v>0</v>
      </c>
      <c r="AG39" s="83"/>
      <c r="AH39" s="75">
        <v>0</v>
      </c>
      <c r="AJ39" s="74">
        <v>0</v>
      </c>
      <c r="AL39" s="74">
        <v>0</v>
      </c>
      <c r="AN39" s="74">
        <v>0</v>
      </c>
    </row>
    <row r="40" spans="1:40" x14ac:dyDescent="0.2">
      <c r="A40" s="66" t="s">
        <v>101</v>
      </c>
      <c r="F40" s="75">
        <v>72614</v>
      </c>
      <c r="H40" s="75">
        <v>55196</v>
      </c>
      <c r="J40" s="75">
        <v>46183</v>
      </c>
      <c r="L40" s="74">
        <v>43367</v>
      </c>
      <c r="N40" s="74">
        <v>41827</v>
      </c>
      <c r="P40" s="74">
        <v>38282</v>
      </c>
      <c r="Q40" s="74"/>
      <c r="R40" s="75">
        <v>38711</v>
      </c>
      <c r="T40" s="74">
        <v>36768</v>
      </c>
      <c r="V40" s="74">
        <v>34858</v>
      </c>
      <c r="X40" s="74">
        <v>33249</v>
      </c>
      <c r="Z40" s="75">
        <v>37376</v>
      </c>
      <c r="AB40" s="74">
        <v>61144</v>
      </c>
      <c r="AD40" s="74">
        <v>62063</v>
      </c>
      <c r="AF40" s="74">
        <v>61806</v>
      </c>
      <c r="AH40" s="75">
        <v>60159</v>
      </c>
      <c r="AJ40" s="74">
        <v>57042</v>
      </c>
      <c r="AL40" s="74">
        <v>56000</v>
      </c>
      <c r="AN40" s="74">
        <v>55609</v>
      </c>
    </row>
    <row r="41" spans="1:40" x14ac:dyDescent="0.2">
      <c r="A41" s="66" t="s">
        <v>102</v>
      </c>
      <c r="F41" s="75">
        <v>26010</v>
      </c>
      <c r="H41" s="75">
        <v>20619</v>
      </c>
      <c r="J41" s="75">
        <v>19254</v>
      </c>
      <c r="L41" s="74">
        <v>18356</v>
      </c>
      <c r="N41" s="74">
        <v>20045</v>
      </c>
      <c r="P41" s="74">
        <v>17865</v>
      </c>
      <c r="Q41" s="74"/>
      <c r="R41" s="75">
        <v>19218</v>
      </c>
      <c r="T41" s="74">
        <v>14019</v>
      </c>
      <c r="V41" s="74">
        <v>16632</v>
      </c>
      <c r="X41" s="74">
        <v>16751</v>
      </c>
      <c r="Z41" s="75">
        <v>20991</v>
      </c>
      <c r="AB41" s="74">
        <v>23515</v>
      </c>
      <c r="AD41" s="74">
        <v>31749</v>
      </c>
      <c r="AF41" s="74">
        <v>29748</v>
      </c>
      <c r="AH41" s="75">
        <v>31654</v>
      </c>
      <c r="AJ41" s="74">
        <v>32423</v>
      </c>
      <c r="AL41" s="74">
        <v>34632</v>
      </c>
      <c r="AN41" s="74">
        <v>36863</v>
      </c>
    </row>
    <row r="42" spans="1:40" x14ac:dyDescent="0.2">
      <c r="A42" s="66" t="s">
        <v>86</v>
      </c>
      <c r="F42" s="75">
        <v>16842</v>
      </c>
      <c r="H42" s="75">
        <v>8116</v>
      </c>
      <c r="J42" s="75">
        <v>3750</v>
      </c>
      <c r="L42" s="74">
        <v>3757</v>
      </c>
      <c r="N42" s="74">
        <v>3756</v>
      </c>
      <c r="P42" s="74">
        <v>3729</v>
      </c>
      <c r="Q42" s="74"/>
      <c r="R42" s="75">
        <v>5616</v>
      </c>
      <c r="T42" s="74">
        <v>5616</v>
      </c>
      <c r="V42" s="74">
        <v>5616</v>
      </c>
      <c r="X42" s="74">
        <v>5616</v>
      </c>
      <c r="Z42" s="75">
        <v>5941</v>
      </c>
      <c r="AB42" s="74">
        <v>5941</v>
      </c>
      <c r="AD42" s="74">
        <v>5941</v>
      </c>
      <c r="AF42" s="74">
        <v>5941</v>
      </c>
      <c r="AH42" s="75">
        <v>5728</v>
      </c>
      <c r="AJ42" s="74">
        <v>5728</v>
      </c>
      <c r="AL42" s="74">
        <v>5728</v>
      </c>
      <c r="AN42" s="74">
        <v>5728</v>
      </c>
    </row>
    <row r="43" spans="1:40" x14ac:dyDescent="0.2">
      <c r="A43" s="66" t="s">
        <v>103</v>
      </c>
      <c r="F43" s="79">
        <v>48281</v>
      </c>
      <c r="H43" s="79">
        <v>41970</v>
      </c>
      <c r="J43" s="79">
        <v>31187</v>
      </c>
      <c r="L43" s="78">
        <v>31338</v>
      </c>
      <c r="N43" s="78">
        <v>30641</v>
      </c>
      <c r="P43" s="78">
        <v>30523</v>
      </c>
      <c r="Q43" s="74"/>
      <c r="R43" s="79">
        <v>30658</v>
      </c>
      <c r="T43" s="78">
        <v>30953</v>
      </c>
      <c r="V43" s="78">
        <v>30601</v>
      </c>
      <c r="X43" s="78">
        <v>32495</v>
      </c>
      <c r="Z43" s="79">
        <v>25962</v>
      </c>
      <c r="AB43" s="78">
        <v>24527</v>
      </c>
      <c r="AD43" s="78">
        <v>24467</v>
      </c>
      <c r="AF43" s="78">
        <v>24635</v>
      </c>
      <c r="AH43" s="79">
        <v>23803</v>
      </c>
      <c r="AJ43" s="78">
        <v>23597</v>
      </c>
      <c r="AL43" s="78">
        <v>23950</v>
      </c>
      <c r="AN43" s="78">
        <v>24088</v>
      </c>
    </row>
    <row r="44" spans="1:40" x14ac:dyDescent="0.2">
      <c r="D44" s="66" t="s">
        <v>104</v>
      </c>
      <c r="F44" s="79">
        <v>860412</v>
      </c>
      <c r="H44" s="79">
        <v>820571</v>
      </c>
      <c r="J44" s="79">
        <v>737137</v>
      </c>
      <c r="L44" s="78">
        <v>718732</v>
      </c>
      <c r="N44" s="78">
        <v>712949</v>
      </c>
      <c r="P44" s="78">
        <v>677687</v>
      </c>
      <c r="Q44" s="74"/>
      <c r="R44" s="79">
        <v>691390</v>
      </c>
      <c r="T44" s="78">
        <v>653802</v>
      </c>
      <c r="V44" s="78">
        <v>700430</v>
      </c>
      <c r="X44" s="78">
        <v>719225</v>
      </c>
      <c r="Z44" s="79">
        <v>757933</v>
      </c>
      <c r="AB44" s="78">
        <f>SUM(AB35:AB43)</f>
        <v>755662</v>
      </c>
      <c r="AD44" s="78">
        <f>SUM(AD35:AD43)</f>
        <v>771737</v>
      </c>
      <c r="AF44" s="78">
        <f>SUM(AF35:AF43)</f>
        <v>745182</v>
      </c>
      <c r="AH44" s="79">
        <f>SUM(AH35:AH43)</f>
        <v>763261</v>
      </c>
      <c r="AJ44" s="78">
        <f>SUM(AJ35:AJ43)</f>
        <v>740600</v>
      </c>
      <c r="AL44" s="78">
        <f>SUM(AL35:AL43)</f>
        <v>750250</v>
      </c>
      <c r="AN44" s="78">
        <f>SUM(AN35:AN43)</f>
        <v>761856</v>
      </c>
    </row>
    <row r="45" spans="1:40" x14ac:dyDescent="0.2">
      <c r="F45" s="75"/>
      <c r="H45" s="75"/>
      <c r="J45" s="75"/>
      <c r="L45" s="74"/>
      <c r="N45" s="74"/>
      <c r="P45" s="74"/>
      <c r="Q45" s="74"/>
      <c r="R45" s="75"/>
      <c r="T45" s="74"/>
      <c r="V45" s="74"/>
      <c r="X45" s="74"/>
      <c r="Z45" s="75"/>
      <c r="AB45" s="74"/>
      <c r="AD45" s="74"/>
      <c r="AF45" s="74"/>
      <c r="AH45" s="75"/>
      <c r="AJ45" s="74"/>
      <c r="AL45" s="74"/>
      <c r="AN45" s="74"/>
    </row>
    <row r="46" spans="1:40" x14ac:dyDescent="0.2">
      <c r="A46" s="66" t="s">
        <v>105</v>
      </c>
      <c r="F46" s="75"/>
      <c r="H46" s="75"/>
      <c r="J46" s="75"/>
      <c r="L46" s="74"/>
      <c r="N46" s="74"/>
      <c r="P46" s="74"/>
      <c r="Q46" s="74"/>
      <c r="R46" s="75"/>
      <c r="T46" s="74"/>
      <c r="V46" s="74"/>
      <c r="X46" s="74"/>
      <c r="Z46" s="75"/>
      <c r="AB46" s="74"/>
      <c r="AD46" s="74"/>
      <c r="AF46" s="74"/>
      <c r="AH46" s="75"/>
      <c r="AJ46" s="74"/>
      <c r="AL46" s="74"/>
      <c r="AN46" s="74"/>
    </row>
    <row r="47" spans="1:40" x14ac:dyDescent="0.2">
      <c r="F47" s="75"/>
      <c r="H47" s="75"/>
      <c r="J47" s="75"/>
      <c r="L47" s="74"/>
      <c r="N47" s="74"/>
      <c r="P47" s="74"/>
      <c r="Q47" s="74"/>
      <c r="R47" s="75"/>
      <c r="T47" s="74"/>
      <c r="V47" s="74"/>
      <c r="X47" s="74"/>
      <c r="Z47" s="75"/>
      <c r="AB47" s="74"/>
      <c r="AD47" s="74"/>
      <c r="AF47" s="74"/>
      <c r="AH47" s="75"/>
      <c r="AJ47" s="74"/>
      <c r="AL47" s="74"/>
      <c r="AN47" s="74"/>
    </row>
    <row r="48" spans="1:40" x14ac:dyDescent="0.2">
      <c r="A48" s="66" t="s">
        <v>106</v>
      </c>
      <c r="F48" s="75"/>
      <c r="H48" s="75"/>
      <c r="J48" s="75"/>
      <c r="L48" s="74"/>
      <c r="N48" s="74"/>
      <c r="P48" s="74"/>
      <c r="Q48" s="74"/>
      <c r="R48" s="75"/>
      <c r="T48" s="74"/>
      <c r="V48" s="74"/>
      <c r="X48" s="74"/>
      <c r="Z48" s="75"/>
      <c r="AB48" s="74"/>
      <c r="AD48" s="74"/>
      <c r="AF48" s="74"/>
      <c r="AH48" s="75"/>
      <c r="AJ48" s="74"/>
      <c r="AL48" s="74"/>
      <c r="AN48" s="74"/>
    </row>
    <row r="49" spans="1:40" x14ac:dyDescent="0.2">
      <c r="B49" s="66" t="s">
        <v>107</v>
      </c>
      <c r="F49" s="75">
        <v>0</v>
      </c>
      <c r="H49" s="75">
        <v>0</v>
      </c>
      <c r="J49" s="75">
        <v>0</v>
      </c>
      <c r="L49" s="74">
        <v>0</v>
      </c>
      <c r="N49" s="74">
        <v>0</v>
      </c>
      <c r="P49" s="74">
        <v>0</v>
      </c>
      <c r="Q49" s="74"/>
      <c r="R49" s="75">
        <v>0</v>
      </c>
      <c r="T49" s="74">
        <v>0</v>
      </c>
      <c r="V49" s="74">
        <v>0</v>
      </c>
      <c r="X49" s="74">
        <v>0</v>
      </c>
      <c r="Z49" s="75">
        <v>0</v>
      </c>
      <c r="AB49" s="74">
        <v>0</v>
      </c>
      <c r="AD49" s="74">
        <v>0</v>
      </c>
      <c r="AF49" s="74">
        <v>0</v>
      </c>
      <c r="AH49" s="75">
        <v>0</v>
      </c>
      <c r="AJ49" s="74">
        <v>0</v>
      </c>
      <c r="AL49" s="74">
        <v>0</v>
      </c>
      <c r="AN49" s="74">
        <v>0</v>
      </c>
    </row>
    <row r="50" spans="1:40" x14ac:dyDescent="0.2">
      <c r="B50" s="66" t="s">
        <v>108</v>
      </c>
      <c r="F50" s="75">
        <v>15</v>
      </c>
      <c r="H50" s="75">
        <v>15</v>
      </c>
      <c r="J50" s="75">
        <v>17</v>
      </c>
      <c r="L50" s="74">
        <v>17</v>
      </c>
      <c r="N50" s="74">
        <v>17</v>
      </c>
      <c r="P50" s="74">
        <v>17</v>
      </c>
      <c r="Q50" s="74"/>
      <c r="R50" s="75">
        <v>17</v>
      </c>
      <c r="T50" s="74">
        <v>17</v>
      </c>
      <c r="V50" s="74">
        <v>17</v>
      </c>
      <c r="X50" s="74">
        <v>17</v>
      </c>
      <c r="Z50" s="75">
        <v>18</v>
      </c>
      <c r="AB50" s="74">
        <v>18</v>
      </c>
      <c r="AD50" s="74">
        <v>18</v>
      </c>
      <c r="AF50" s="74">
        <v>18</v>
      </c>
      <c r="AH50" s="75">
        <v>18</v>
      </c>
      <c r="AJ50" s="74">
        <v>18</v>
      </c>
      <c r="AL50" s="74">
        <v>18</v>
      </c>
      <c r="AN50" s="74">
        <v>18</v>
      </c>
    </row>
    <row r="51" spans="1:40" x14ac:dyDescent="0.2">
      <c r="B51" s="66" t="s">
        <v>109</v>
      </c>
      <c r="F51" s="75">
        <v>1870256</v>
      </c>
      <c r="H51" s="75">
        <v>1875234</v>
      </c>
      <c r="J51" s="75">
        <v>1941569</v>
      </c>
      <c r="L51" s="74">
        <v>1945525</v>
      </c>
      <c r="N51" s="74">
        <v>1950079</v>
      </c>
      <c r="P51" s="74">
        <v>1954586</v>
      </c>
      <c r="Q51" s="74"/>
      <c r="R51" s="75">
        <v>1958909</v>
      </c>
      <c r="T51" s="74">
        <v>1962602</v>
      </c>
      <c r="V51" s="74">
        <v>1964304</v>
      </c>
      <c r="X51" s="74">
        <v>1967952</v>
      </c>
      <c r="Z51" s="75">
        <v>1970708</v>
      </c>
      <c r="AB51" s="74">
        <v>1974219</v>
      </c>
      <c r="AD51" s="74">
        <v>1973990</v>
      </c>
      <c r="AF51" s="74">
        <v>1975925</v>
      </c>
      <c r="AH51" s="75">
        <v>1976958</v>
      </c>
      <c r="AJ51" s="74">
        <v>1981988</v>
      </c>
      <c r="AL51" s="74">
        <v>1981940</v>
      </c>
      <c r="AN51" s="74">
        <v>1987542</v>
      </c>
    </row>
    <row r="52" spans="1:40" x14ac:dyDescent="0.2">
      <c r="B52" s="66" t="s">
        <v>110</v>
      </c>
      <c r="F52" s="75">
        <v>-1178476</v>
      </c>
      <c r="H52" s="75">
        <v>-1355661</v>
      </c>
      <c r="J52" s="75">
        <v>-1453744</v>
      </c>
      <c r="L52" s="74">
        <v>-1492049</v>
      </c>
      <c r="N52" s="74">
        <v>-1513528</v>
      </c>
      <c r="P52" s="74">
        <v>-1527029</v>
      </c>
      <c r="Q52" s="74"/>
      <c r="R52" s="75">
        <v>-1519950</v>
      </c>
      <c r="T52" s="74">
        <v>-1550311</v>
      </c>
      <c r="V52" s="74">
        <v>-1567127</v>
      </c>
      <c r="X52" s="74">
        <v>-1580549</v>
      </c>
      <c r="Z52" s="75">
        <v>-1574185</v>
      </c>
      <c r="AB52" s="74">
        <v>-1600412</v>
      </c>
      <c r="AD52" s="74">
        <v>-1611505</v>
      </c>
      <c r="AF52" s="74">
        <v>-1623614</v>
      </c>
      <c r="AH52" s="75">
        <v>-1534549</v>
      </c>
      <c r="AJ52" s="74">
        <v>-1569038</v>
      </c>
      <c r="AL52" s="74">
        <v>-1595909</v>
      </c>
      <c r="AN52" s="74">
        <v>-1605026</v>
      </c>
    </row>
    <row r="53" spans="1:40" x14ac:dyDescent="0.2">
      <c r="B53" s="66" t="s">
        <v>111</v>
      </c>
      <c r="F53" s="75">
        <v>-4942</v>
      </c>
      <c r="H53" s="75">
        <v>7578</v>
      </c>
      <c r="J53" s="75">
        <v>30585</v>
      </c>
      <c r="L53" s="74">
        <v>19435</v>
      </c>
      <c r="N53" s="74">
        <v>17679</v>
      </c>
      <c r="P53" s="74">
        <v>16354</v>
      </c>
      <c r="Q53" s="74"/>
      <c r="R53" s="75">
        <v>13787</v>
      </c>
      <c r="T53" s="74">
        <v>12350</v>
      </c>
      <c r="V53" s="74">
        <v>7828</v>
      </c>
      <c r="X53" s="74">
        <v>8114</v>
      </c>
      <c r="Z53" s="75">
        <v>8080</v>
      </c>
      <c r="AB53" s="74">
        <v>7990</v>
      </c>
      <c r="AD53" s="74">
        <v>7932</v>
      </c>
      <c r="AF53" s="74">
        <v>7723</v>
      </c>
      <c r="AH53" s="75">
        <v>6567</v>
      </c>
      <c r="AJ53" s="74">
        <v>6134</v>
      </c>
      <c r="AL53" s="74">
        <v>6523</v>
      </c>
      <c r="AN53" s="74">
        <v>6184</v>
      </c>
    </row>
    <row r="54" spans="1:40" x14ac:dyDescent="0.2">
      <c r="D54" s="66" t="s">
        <v>112</v>
      </c>
      <c r="F54" s="85">
        <v>686853</v>
      </c>
      <c r="H54" s="85">
        <v>527166</v>
      </c>
      <c r="J54" s="85">
        <v>518427</v>
      </c>
      <c r="L54" s="84">
        <v>472928</v>
      </c>
      <c r="N54" s="84">
        <v>454247</v>
      </c>
      <c r="P54" s="84">
        <v>443928</v>
      </c>
      <c r="Q54" s="74"/>
      <c r="R54" s="85">
        <v>452763</v>
      </c>
      <c r="T54" s="84">
        <v>424658</v>
      </c>
      <c r="V54" s="84">
        <v>405022</v>
      </c>
      <c r="X54" s="84">
        <v>395534</v>
      </c>
      <c r="Z54" s="85">
        <v>404621</v>
      </c>
      <c r="AB54" s="84">
        <f>SUM(AB49:AB53)</f>
        <v>381815</v>
      </c>
      <c r="AD54" s="84">
        <f>SUM(AD49:AD53)</f>
        <v>370435</v>
      </c>
      <c r="AF54" s="84">
        <f>SUM(AF49:AF53)</f>
        <v>360052</v>
      </c>
      <c r="AH54" s="85">
        <f>SUM(AH49:AH53)</f>
        <v>448994</v>
      </c>
      <c r="AJ54" s="84">
        <f>SUM(AJ49:AJ53)</f>
        <v>419102</v>
      </c>
      <c r="AL54" s="84">
        <f>SUM(AL49:AL53)</f>
        <v>392572</v>
      </c>
      <c r="AN54" s="84">
        <f>SUM(AN49:AN53)</f>
        <v>388718</v>
      </c>
    </row>
    <row r="55" spans="1:40" ht="13.5" thickBot="1" x14ac:dyDescent="0.25">
      <c r="F55" s="81">
        <v>1547265</v>
      </c>
      <c r="H55" s="81">
        <v>1347737</v>
      </c>
      <c r="J55" s="81">
        <v>1255564</v>
      </c>
      <c r="L55" s="80">
        <v>1191660</v>
      </c>
      <c r="N55" s="80">
        <v>1167196</v>
      </c>
      <c r="P55" s="80">
        <v>1121615</v>
      </c>
      <c r="Q55" s="74"/>
      <c r="R55" s="81">
        <v>1144153</v>
      </c>
      <c r="T55" s="80">
        <v>1078460</v>
      </c>
      <c r="V55" s="80">
        <v>1105452</v>
      </c>
      <c r="X55" s="80">
        <v>1114759</v>
      </c>
      <c r="Z55" s="81">
        <v>1162554</v>
      </c>
      <c r="AB55" s="80">
        <f>AB44+AB54</f>
        <v>1137477</v>
      </c>
      <c r="AD55" s="80">
        <f>AD44+AD54</f>
        <v>1142172</v>
      </c>
      <c r="AF55" s="80">
        <f>AF44+AF54</f>
        <v>1105234</v>
      </c>
      <c r="AH55" s="81">
        <f>AH44+AH54</f>
        <v>1212255</v>
      </c>
      <c r="AJ55" s="80">
        <f>AJ44+AJ54</f>
        <v>1159702</v>
      </c>
      <c r="AL55" s="80">
        <f>AL44+AL54</f>
        <v>1142822</v>
      </c>
      <c r="AN55" s="80">
        <f>AN44+AN54</f>
        <v>1150574</v>
      </c>
    </row>
    <row r="56" spans="1:40" ht="14.25" thickTop="1" thickBot="1" x14ac:dyDescent="0.25">
      <c r="F56" s="86"/>
      <c r="H56" s="86"/>
      <c r="J56" s="86"/>
      <c r="L56" s="76"/>
      <c r="N56" s="76"/>
      <c r="P56" s="76"/>
      <c r="Q56" s="74"/>
      <c r="R56" s="86"/>
      <c r="T56" s="76"/>
      <c r="V56" s="76"/>
      <c r="X56" s="76"/>
      <c r="Z56" s="86"/>
      <c r="AB56" s="76"/>
      <c r="AD56" s="76"/>
      <c r="AF56" s="76"/>
      <c r="AH56" s="86"/>
      <c r="AJ56" s="76"/>
      <c r="AL56" s="76"/>
      <c r="AN56" s="76"/>
    </row>
    <row r="57" spans="1:40" x14ac:dyDescent="0.2">
      <c r="F57" s="74"/>
      <c r="H57" s="74"/>
      <c r="J57" s="74"/>
      <c r="L57" s="74"/>
      <c r="N57" s="74"/>
      <c r="P57" s="74"/>
      <c r="Q57" s="74"/>
      <c r="R57" s="74"/>
      <c r="T57" s="74"/>
      <c r="V57" s="74"/>
      <c r="X57" s="74"/>
      <c r="Z57" s="74"/>
      <c r="AB57" s="74"/>
      <c r="AD57" s="74"/>
      <c r="AF57" s="74"/>
      <c r="AH57" s="74"/>
      <c r="AJ57" s="74"/>
      <c r="AL57" s="74"/>
      <c r="AN57" s="74"/>
    </row>
    <row r="58" spans="1:40" x14ac:dyDescent="0.2">
      <c r="A58" s="87"/>
      <c r="B58" s="87"/>
      <c r="C58" s="87"/>
      <c r="D58" s="87"/>
      <c r="E58" s="87"/>
      <c r="G58" s="87"/>
      <c r="I58" s="87"/>
      <c r="K58" s="87"/>
      <c r="M58" s="87"/>
      <c r="O58" s="87"/>
      <c r="Q58" s="74"/>
      <c r="S58" s="87"/>
      <c r="U58" s="87"/>
      <c r="W58" s="87"/>
      <c r="Y58" s="87"/>
      <c r="AG58" s="87"/>
    </row>
    <row r="59" spans="1:40" x14ac:dyDescent="0.2">
      <c r="B59" s="88"/>
      <c r="C59" s="88"/>
      <c r="D59" s="88"/>
      <c r="E59" s="88"/>
      <c r="G59" s="88"/>
      <c r="I59" s="88"/>
      <c r="K59" s="88"/>
      <c r="M59" s="88"/>
      <c r="O59" s="88"/>
      <c r="Q59" s="74"/>
      <c r="S59" s="88"/>
      <c r="U59" s="88"/>
      <c r="W59" s="88"/>
      <c r="Y59" s="88"/>
      <c r="AG59" s="88"/>
    </row>
    <row r="60" spans="1:40" x14ac:dyDescent="0.2">
      <c r="F60" s="74"/>
      <c r="H60" s="74"/>
      <c r="I60" s="74"/>
      <c r="J60" s="74"/>
      <c r="K60" s="74"/>
      <c r="L60" s="74"/>
      <c r="M60" s="74"/>
      <c r="N60" s="74"/>
      <c r="O60" s="74"/>
      <c r="P60" s="74"/>
      <c r="Q60" s="74"/>
      <c r="R60" s="74"/>
      <c r="S60" s="74"/>
      <c r="T60" s="74"/>
      <c r="U60" s="74"/>
      <c r="V60" s="74"/>
      <c r="W60" s="74"/>
      <c r="X60" s="74"/>
      <c r="Y60" s="74"/>
      <c r="Z60" s="74"/>
      <c r="AB60" s="74"/>
      <c r="AD60" s="74"/>
      <c r="AF60" s="74"/>
      <c r="AG60" s="74"/>
      <c r="AH60" s="74"/>
      <c r="AJ60" s="74"/>
      <c r="AL60" s="74"/>
      <c r="AN60" s="74"/>
    </row>
    <row r="61" spans="1:40" x14ac:dyDescent="0.2">
      <c r="F61" s="74"/>
      <c r="H61" s="74"/>
      <c r="J61" s="74"/>
      <c r="L61" s="74"/>
      <c r="N61" s="74"/>
      <c r="P61" s="74"/>
      <c r="Q61" s="74"/>
      <c r="R61" s="74"/>
      <c r="T61" s="74"/>
      <c r="V61" s="74"/>
      <c r="X61" s="74"/>
      <c r="Z61" s="74"/>
      <c r="AB61" s="74"/>
      <c r="AD61" s="74"/>
      <c r="AF61" s="74"/>
      <c r="AH61" s="74"/>
      <c r="AJ61" s="74"/>
      <c r="AL61" s="74"/>
      <c r="AN61" s="74"/>
    </row>
    <row r="62" spans="1:40" x14ac:dyDescent="0.2">
      <c r="F62" s="89"/>
      <c r="H62" s="89"/>
      <c r="J62" s="89"/>
      <c r="L62" s="89"/>
      <c r="N62" s="89"/>
      <c r="P62" s="89"/>
      <c r="Q62" s="74"/>
      <c r="R62" s="89"/>
      <c r="T62" s="89"/>
      <c r="V62" s="89"/>
      <c r="X62" s="89"/>
      <c r="Z62" s="89"/>
      <c r="AB62" s="89"/>
      <c r="AD62" s="89"/>
      <c r="AF62" s="89"/>
      <c r="AH62" s="89"/>
      <c r="AJ62" s="89"/>
      <c r="AL62" s="89"/>
      <c r="AN62" s="89"/>
    </row>
    <row r="63" spans="1:40" x14ac:dyDescent="0.2">
      <c r="F63" s="74"/>
      <c r="H63" s="74"/>
      <c r="J63" s="74"/>
      <c r="P63" s="74"/>
      <c r="Q63" s="74"/>
      <c r="R63" s="74"/>
      <c r="Z63" s="74"/>
      <c r="AH63" s="74"/>
    </row>
    <row r="64" spans="1:40" x14ac:dyDescent="0.2">
      <c r="F64" s="74"/>
      <c r="H64" s="74"/>
      <c r="J64" s="74"/>
      <c r="P64" s="74"/>
      <c r="Q64" s="74"/>
      <c r="R64" s="74"/>
      <c r="Z64" s="74"/>
      <c r="AH64" s="74"/>
    </row>
  </sheetData>
  <mergeCells count="1">
    <mergeCell ref="A39:D39"/>
  </mergeCells>
  <pageMargins left="0.5" right="0.5" top="0.5" bottom="0.5" header="0.5" footer="0.5"/>
  <pageSetup scale="48"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2F0F-FFCF-40AF-A7E3-E564FCAAFE71}">
  <sheetPr codeName="Sheet2"/>
  <dimension ref="A1:AW142"/>
  <sheetViews>
    <sheetView showGridLines="0" zoomScale="70" zoomScaleNormal="70" zoomScaleSheetLayoutView="70" workbookViewId="0">
      <pane xSplit="5" ySplit="9" topLeftCell="V31" activePane="bottomRight" state="frozen"/>
      <selection activeCell="E10" sqref="E10"/>
      <selection pane="topRight" activeCell="E10" sqref="E10"/>
      <selection pane="bottomLeft" activeCell="E10" sqref="E10"/>
      <selection pane="bottomRight" activeCell="AU11" sqref="AU11"/>
    </sheetView>
  </sheetViews>
  <sheetFormatPr defaultColWidth="10.33203125" defaultRowHeight="12.75" outlineLevelCol="1" x14ac:dyDescent="0.2"/>
  <cols>
    <col min="1" max="4" width="3" style="66" customWidth="1"/>
    <col min="5" max="5" width="89.6640625" style="66" customWidth="1"/>
    <col min="6" max="6" width="3.5" style="66" customWidth="1"/>
    <col min="7" max="7" width="15.83203125" style="66" customWidth="1"/>
    <col min="8" max="8" width="2.1640625" style="66" customWidth="1"/>
    <col min="9" max="9" width="15.83203125" style="66" customWidth="1"/>
    <col min="10" max="10" width="2.1640625" style="66" customWidth="1"/>
    <col min="11" max="11" width="15.83203125" style="66" customWidth="1"/>
    <col min="12" max="12" width="2.1640625" style="66" customWidth="1"/>
    <col min="13" max="13" width="15.83203125" style="66" hidden="1" customWidth="1" outlineLevel="1"/>
    <col min="14" max="14" width="2.1640625" style="66" hidden="1" customWidth="1" outlineLevel="1"/>
    <col min="15" max="15" width="15.83203125" style="66" hidden="1" customWidth="1" outlineLevel="1"/>
    <col min="16" max="16" width="2.1640625" style="66" hidden="1" customWidth="1" outlineLevel="1"/>
    <col min="17" max="17" width="15.83203125" style="66" hidden="1" customWidth="1" outlineLevel="1"/>
    <col min="18" max="18" width="2.1640625" style="66" hidden="1" customWidth="1" outlineLevel="1"/>
    <col min="19" max="19" width="15.83203125" style="66" hidden="1" customWidth="1" outlineLevel="1"/>
    <col min="20" max="20" width="2.1640625" style="66" hidden="1" customWidth="1" outlineLevel="1"/>
    <col min="21" max="21" width="15.83203125" style="66" customWidth="1" collapsed="1"/>
    <col min="22" max="22" width="2.1640625" style="66" customWidth="1"/>
    <col min="23" max="23" width="15.83203125" style="66" hidden="1" customWidth="1" outlineLevel="1"/>
    <col min="24" max="24" width="2.1640625" style="66" hidden="1" customWidth="1" outlineLevel="1"/>
    <col min="25" max="25" width="15.83203125" style="66" hidden="1" customWidth="1" outlineLevel="1"/>
    <col min="26" max="26" width="2.1640625" style="66" hidden="1" customWidth="1" outlineLevel="1"/>
    <col min="27" max="27" width="15.83203125" style="66" hidden="1" customWidth="1" outlineLevel="1"/>
    <col min="28" max="28" width="2.1640625" style="66" hidden="1" customWidth="1" outlineLevel="1"/>
    <col min="29" max="29" width="15.83203125" style="66" hidden="1" customWidth="1" outlineLevel="1"/>
    <col min="30" max="30" width="2.1640625" style="66" hidden="1" customWidth="1" outlineLevel="1"/>
    <col min="31" max="31" width="15.83203125" style="66" customWidth="1" collapsed="1"/>
    <col min="32" max="32" width="2.1640625" style="66" customWidth="1"/>
    <col min="33" max="33" width="15.83203125" style="66" customWidth="1"/>
    <col min="34" max="34" width="2.1640625" style="66" customWidth="1"/>
    <col min="35" max="35" width="15.83203125" style="66" customWidth="1"/>
    <col min="36" max="36" width="2.1640625" style="66" customWidth="1"/>
    <col min="37" max="37" width="15.83203125" style="66" customWidth="1"/>
    <col min="38" max="38" width="2.1640625" style="66" customWidth="1"/>
    <col min="39" max="39" width="15.83203125" style="66" customWidth="1"/>
    <col min="40" max="40" width="2.1640625" style="66" customWidth="1"/>
    <col min="41" max="41" width="15.83203125" style="66" customWidth="1"/>
    <col min="42" max="42" width="2.1640625" style="66" customWidth="1"/>
    <col min="43" max="43" width="15.83203125" style="66" customWidth="1"/>
    <col min="44" max="44" width="2.1640625" style="66" customWidth="1"/>
    <col min="45" max="45" width="15.83203125" style="66" customWidth="1"/>
    <col min="46" max="46" width="2.1640625" style="66" customWidth="1"/>
    <col min="47" max="47" width="15.83203125" style="66" customWidth="1"/>
    <col min="48" max="48" width="2.1640625" style="66" customWidth="1"/>
    <col min="49" max="49" width="15.83203125" style="66" customWidth="1"/>
    <col min="50" max="16384" width="10.33203125" style="66"/>
  </cols>
  <sheetData>
    <row r="1" spans="1:49" ht="15" x14ac:dyDescent="0.25">
      <c r="A1" s="64" t="s">
        <v>0</v>
      </c>
      <c r="B1" s="65"/>
      <c r="C1" s="65"/>
      <c r="D1" s="65"/>
      <c r="E1" s="65"/>
      <c r="F1" s="65"/>
      <c r="G1" s="65"/>
      <c r="I1" s="65"/>
      <c r="K1" s="65"/>
      <c r="M1" s="65"/>
      <c r="O1" s="65"/>
      <c r="Q1" s="65"/>
      <c r="S1" s="65"/>
      <c r="U1" s="65"/>
      <c r="W1" s="65"/>
      <c r="Y1" s="65"/>
      <c r="AA1" s="65"/>
      <c r="AC1" s="65"/>
      <c r="AE1" s="65"/>
      <c r="AG1" s="65"/>
      <c r="AI1" s="65"/>
      <c r="AK1" s="65"/>
      <c r="AM1" s="65"/>
      <c r="AO1" s="65"/>
      <c r="AQ1" s="65"/>
      <c r="AS1" s="65"/>
      <c r="AU1" s="65"/>
      <c r="AW1" s="65"/>
    </row>
    <row r="2" spans="1:49" ht="15" x14ac:dyDescent="0.25">
      <c r="A2" s="64" t="s">
        <v>113</v>
      </c>
      <c r="B2" s="65"/>
      <c r="C2" s="65"/>
      <c r="D2" s="65"/>
      <c r="E2" s="65"/>
      <c r="F2" s="65"/>
      <c r="G2" s="65"/>
      <c r="I2" s="65"/>
      <c r="K2" s="65"/>
      <c r="M2" s="65"/>
      <c r="O2" s="65"/>
      <c r="Q2" s="65"/>
      <c r="S2" s="65"/>
      <c r="U2" s="65"/>
      <c r="W2" s="65"/>
      <c r="Y2" s="65"/>
      <c r="AA2" s="65"/>
      <c r="AC2" s="65"/>
      <c r="AE2" s="65"/>
      <c r="AG2" s="65"/>
      <c r="AI2" s="65"/>
      <c r="AK2" s="65"/>
      <c r="AM2" s="65"/>
      <c r="AO2" s="65"/>
      <c r="AQ2" s="65"/>
      <c r="AS2" s="65"/>
      <c r="AU2" s="65"/>
      <c r="AW2" s="65"/>
    </row>
    <row r="3" spans="1:49" ht="15" x14ac:dyDescent="0.25">
      <c r="A3" s="64" t="s">
        <v>75</v>
      </c>
      <c r="B3" s="65"/>
      <c r="C3" s="65"/>
      <c r="D3" s="65"/>
      <c r="E3" s="65"/>
      <c r="F3" s="65"/>
      <c r="G3" s="65"/>
      <c r="I3" s="65"/>
      <c r="K3" s="65"/>
      <c r="M3" s="65"/>
      <c r="O3" s="65"/>
      <c r="Q3" s="65"/>
      <c r="S3" s="65"/>
      <c r="U3" s="65"/>
      <c r="W3" s="65"/>
      <c r="Y3" s="65"/>
      <c r="AA3" s="65"/>
      <c r="AC3" s="65"/>
      <c r="AE3" s="65"/>
      <c r="AG3" s="65"/>
      <c r="AI3" s="65"/>
      <c r="AK3" s="65"/>
      <c r="AM3" s="65"/>
      <c r="AO3" s="65"/>
      <c r="AQ3" s="65"/>
      <c r="AS3" s="65"/>
      <c r="AU3" s="65"/>
      <c r="AW3" s="65"/>
    </row>
    <row r="4" spans="1:49" ht="15" x14ac:dyDescent="0.25">
      <c r="A4" s="64"/>
      <c r="B4" s="65"/>
      <c r="C4" s="65"/>
      <c r="D4" s="65"/>
      <c r="E4" s="65"/>
      <c r="F4" s="65"/>
      <c r="G4" s="65"/>
      <c r="I4" s="65"/>
      <c r="K4" s="65"/>
      <c r="M4" s="65"/>
      <c r="O4" s="65"/>
      <c r="Q4" s="65"/>
      <c r="S4" s="65"/>
      <c r="U4" s="65"/>
      <c r="W4" s="65"/>
      <c r="Y4" s="65"/>
      <c r="AA4" s="65"/>
      <c r="AC4" s="65"/>
      <c r="AE4" s="65"/>
      <c r="AG4" s="65"/>
      <c r="AI4" s="65"/>
      <c r="AK4" s="65"/>
      <c r="AM4" s="65"/>
      <c r="AO4" s="65"/>
      <c r="AQ4" s="65"/>
      <c r="AS4" s="65"/>
      <c r="AU4" s="65"/>
      <c r="AW4" s="65"/>
    </row>
    <row r="5" spans="1:49" ht="15.75" thickBot="1" x14ac:dyDescent="0.3">
      <c r="A5" s="64"/>
      <c r="B5" s="65"/>
      <c r="C5" s="65"/>
      <c r="D5" s="65"/>
      <c r="E5" s="65"/>
      <c r="F5" s="65"/>
      <c r="G5" s="65"/>
      <c r="I5" s="65"/>
      <c r="K5" s="65"/>
      <c r="M5" s="65"/>
      <c r="O5" s="65"/>
      <c r="Q5" s="65"/>
      <c r="S5" s="65"/>
      <c r="U5" s="65"/>
      <c r="W5" s="65"/>
      <c r="Y5" s="65"/>
      <c r="AA5" s="65"/>
      <c r="AC5" s="65"/>
      <c r="AE5" s="65"/>
      <c r="AG5" s="65"/>
      <c r="AI5" s="65"/>
      <c r="AK5" s="65"/>
      <c r="AM5" s="65"/>
      <c r="AO5" s="65"/>
      <c r="AQ5" s="65"/>
      <c r="AS5" s="65"/>
      <c r="AU5" s="65"/>
      <c r="AW5" s="65"/>
    </row>
    <row r="6" spans="1:49" x14ac:dyDescent="0.2">
      <c r="A6" s="65"/>
      <c r="B6" s="65"/>
      <c r="C6" s="65"/>
      <c r="D6" s="65"/>
      <c r="E6" s="65"/>
      <c r="F6" s="65"/>
      <c r="G6" s="90" t="s">
        <v>47</v>
      </c>
      <c r="I6" s="90" t="s">
        <v>47</v>
      </c>
      <c r="K6" s="90" t="s">
        <v>47</v>
      </c>
      <c r="M6" s="65" t="s">
        <v>46</v>
      </c>
      <c r="O6" s="65" t="s">
        <v>46</v>
      </c>
      <c r="Q6" s="65" t="s">
        <v>46</v>
      </c>
      <c r="S6" s="65" t="s">
        <v>46</v>
      </c>
      <c r="U6" s="90" t="s">
        <v>47</v>
      </c>
      <c r="W6" s="65" t="s">
        <v>46</v>
      </c>
      <c r="Y6" s="65" t="s">
        <v>46</v>
      </c>
      <c r="AA6" s="65" t="s">
        <v>46</v>
      </c>
      <c r="AC6" s="65" t="s">
        <v>46</v>
      </c>
      <c r="AE6" s="90" t="s">
        <v>47</v>
      </c>
      <c r="AG6" s="65" t="str">
        <f>W6</f>
        <v>Three Months</v>
      </c>
      <c r="AI6" s="65" t="str">
        <f>Y6</f>
        <v>Three Months</v>
      </c>
      <c r="AK6" s="65" t="str">
        <f>AA6</f>
        <v>Three Months</v>
      </c>
      <c r="AM6" s="65" t="str">
        <f>AC6</f>
        <v>Three Months</v>
      </c>
      <c r="AO6" s="90" t="s">
        <v>47</v>
      </c>
      <c r="AQ6" s="65" t="str">
        <f>AG6</f>
        <v>Three Months</v>
      </c>
      <c r="AS6" s="65" t="str">
        <f>AI6</f>
        <v>Three Months</v>
      </c>
      <c r="AU6" s="65" t="str">
        <f>AK6</f>
        <v>Three Months</v>
      </c>
      <c r="AW6" s="90" t="s">
        <v>203</v>
      </c>
    </row>
    <row r="7" spans="1:49" x14ac:dyDescent="0.2">
      <c r="A7" s="91"/>
      <c r="G7" s="92" t="s">
        <v>48</v>
      </c>
      <c r="I7" s="92" t="s">
        <v>48</v>
      </c>
      <c r="K7" s="92" t="s">
        <v>48</v>
      </c>
      <c r="M7" s="65" t="s">
        <v>48</v>
      </c>
      <c r="O7" s="65" t="s">
        <v>48</v>
      </c>
      <c r="Q7" s="65" t="s">
        <v>48</v>
      </c>
      <c r="S7" s="65" t="s">
        <v>48</v>
      </c>
      <c r="U7" s="92" t="s">
        <v>48</v>
      </c>
      <c r="W7" s="65" t="s">
        <v>48</v>
      </c>
      <c r="Y7" s="65" t="s">
        <v>48</v>
      </c>
      <c r="AA7" s="65" t="s">
        <v>48</v>
      </c>
      <c r="AC7" s="65" t="s">
        <v>48</v>
      </c>
      <c r="AE7" s="92" t="s">
        <v>48</v>
      </c>
      <c r="AG7" s="65" t="str">
        <f>W7</f>
        <v>Ended</v>
      </c>
      <c r="AI7" s="65" t="str">
        <f>Y7</f>
        <v>Ended</v>
      </c>
      <c r="AK7" s="65" t="str">
        <f>AA7</f>
        <v>Ended</v>
      </c>
      <c r="AM7" s="65" t="str">
        <f>AC7</f>
        <v>Ended</v>
      </c>
      <c r="AO7" s="92" t="s">
        <v>48</v>
      </c>
      <c r="AQ7" s="65" t="str">
        <f>AG7</f>
        <v>Ended</v>
      </c>
      <c r="AS7" s="65" t="str">
        <f>AI7</f>
        <v>Ended</v>
      </c>
      <c r="AU7" s="65" t="str">
        <f>AK7</f>
        <v>Ended</v>
      </c>
      <c r="AW7" s="92" t="str">
        <f>AK7</f>
        <v>Ended</v>
      </c>
    </row>
    <row r="8" spans="1:49" s="68" customFormat="1" x14ac:dyDescent="0.2">
      <c r="G8" s="93">
        <v>45291</v>
      </c>
      <c r="I8" s="93">
        <v>45291</v>
      </c>
      <c r="K8" s="93">
        <v>45291</v>
      </c>
      <c r="M8" s="68">
        <v>45016</v>
      </c>
      <c r="O8" s="68">
        <v>45107</v>
      </c>
      <c r="Q8" s="68">
        <v>45199</v>
      </c>
      <c r="S8" s="68">
        <v>45291</v>
      </c>
      <c r="U8" s="93">
        <v>45291</v>
      </c>
      <c r="W8" s="68">
        <v>45016</v>
      </c>
      <c r="Y8" s="68">
        <v>45473</v>
      </c>
      <c r="AA8" s="68">
        <v>45565</v>
      </c>
      <c r="AC8" s="68">
        <v>45657</v>
      </c>
      <c r="AE8" s="93">
        <v>45657</v>
      </c>
      <c r="AG8" s="68">
        <f>W8</f>
        <v>45016</v>
      </c>
      <c r="AI8" s="68">
        <f>Y8</f>
        <v>45473</v>
      </c>
      <c r="AK8" s="68">
        <f>AA8</f>
        <v>45565</v>
      </c>
      <c r="AM8" s="68">
        <f>AC8</f>
        <v>45657</v>
      </c>
      <c r="AO8" s="93">
        <f>AM8</f>
        <v>45657</v>
      </c>
      <c r="AQ8" s="68">
        <f>AG8</f>
        <v>45016</v>
      </c>
      <c r="AS8" s="68">
        <f>AI8</f>
        <v>45473</v>
      </c>
      <c r="AU8" s="68">
        <f>AK8</f>
        <v>45565</v>
      </c>
      <c r="AW8" s="93">
        <f>AU8</f>
        <v>45565</v>
      </c>
    </row>
    <row r="9" spans="1:49" x14ac:dyDescent="0.2">
      <c r="G9" s="44">
        <v>2020</v>
      </c>
      <c r="I9" s="44">
        <v>2021</v>
      </c>
      <c r="K9" s="44">
        <v>2022</v>
      </c>
      <c r="M9" s="43">
        <v>2023</v>
      </c>
      <c r="O9" s="43">
        <v>2023</v>
      </c>
      <c r="Q9" s="43">
        <v>2023</v>
      </c>
      <c r="S9" s="43">
        <v>2023</v>
      </c>
      <c r="U9" s="44">
        <v>2023</v>
      </c>
      <c r="W9" s="43">
        <v>2024</v>
      </c>
      <c r="Y9" s="43">
        <v>2024</v>
      </c>
      <c r="AA9" s="43">
        <v>2024</v>
      </c>
      <c r="AC9" s="43">
        <v>2024</v>
      </c>
      <c r="AE9" s="44">
        <v>2024</v>
      </c>
      <c r="AG9" s="43">
        <v>2025</v>
      </c>
      <c r="AI9" s="43">
        <v>2025</v>
      </c>
      <c r="AK9" s="43">
        <v>2025</v>
      </c>
      <c r="AM9" s="43">
        <v>2025</v>
      </c>
      <c r="AO9" s="44">
        <f>AI9</f>
        <v>2025</v>
      </c>
      <c r="AQ9" s="43">
        <v>2026</v>
      </c>
      <c r="AS9" s="43">
        <v>2026</v>
      </c>
      <c r="AU9" s="43">
        <v>2026</v>
      </c>
      <c r="AW9" s="44">
        <v>2026</v>
      </c>
    </row>
    <row r="10" spans="1:49" x14ac:dyDescent="0.2">
      <c r="A10" s="66" t="s">
        <v>114</v>
      </c>
      <c r="G10" s="73"/>
      <c r="I10" s="73"/>
      <c r="K10" s="73"/>
      <c r="U10" s="73"/>
      <c r="AE10" s="73"/>
      <c r="AO10" s="73"/>
      <c r="AW10" s="73"/>
    </row>
    <row r="11" spans="1:49" x14ac:dyDescent="0.2">
      <c r="B11" s="66" t="s">
        <v>64</v>
      </c>
      <c r="G11" s="77">
        <v>88591</v>
      </c>
      <c r="I11" s="77">
        <v>-177185</v>
      </c>
      <c r="K11" s="77">
        <v>-98083</v>
      </c>
      <c r="M11" s="76">
        <v>-38305</v>
      </c>
      <c r="O11" s="76">
        <v>-21479</v>
      </c>
      <c r="Q11" s="76">
        <v>-13501</v>
      </c>
      <c r="S11" s="76">
        <v>7079</v>
      </c>
      <c r="U11" s="77">
        <v>-66206</v>
      </c>
      <c r="W11" s="76">
        <v>-30361</v>
      </c>
      <c r="Y11" s="76">
        <v>-16816</v>
      </c>
      <c r="AA11" s="76">
        <v>-13422</v>
      </c>
      <c r="AC11" s="76">
        <f>AE11-SUM($W11:AA11)</f>
        <v>6364</v>
      </c>
      <c r="AE11" s="77">
        <v>-54235</v>
      </c>
      <c r="AG11" s="76">
        <v>-26227</v>
      </c>
      <c r="AI11" s="76">
        <v>-11093</v>
      </c>
      <c r="AK11" s="76">
        <v>-12109</v>
      </c>
      <c r="AM11" s="76">
        <v>89065</v>
      </c>
      <c r="AO11" s="77">
        <f>SUM(AG11:AN11)</f>
        <v>39636</v>
      </c>
      <c r="AQ11" s="76">
        <v>-34489</v>
      </c>
      <c r="AS11" s="76">
        <v>-26871</v>
      </c>
      <c r="AU11" s="76">
        <v>-9117</v>
      </c>
      <c r="AW11" s="77">
        <v>-70477</v>
      </c>
    </row>
    <row r="12" spans="1:49" ht="13.35" customHeight="1" x14ac:dyDescent="0.2">
      <c r="B12" s="100" t="s">
        <v>115</v>
      </c>
      <c r="C12" s="101"/>
      <c r="D12" s="101"/>
      <c r="E12" s="101"/>
      <c r="F12" s="95"/>
      <c r="G12" s="75"/>
      <c r="I12" s="75"/>
      <c r="K12" s="75"/>
      <c r="M12" s="74"/>
      <c r="O12" s="74"/>
      <c r="Q12" s="74"/>
      <c r="S12" s="74"/>
      <c r="U12" s="75"/>
      <c r="W12" s="74"/>
      <c r="Y12" s="74"/>
      <c r="AA12" s="74"/>
      <c r="AC12" s="74"/>
      <c r="AE12" s="75"/>
      <c r="AG12" s="74"/>
      <c r="AI12" s="74"/>
      <c r="AK12" s="74"/>
      <c r="AM12" s="74"/>
      <c r="AO12" s="75"/>
      <c r="AQ12" s="74"/>
      <c r="AS12" s="74"/>
      <c r="AU12" s="74"/>
      <c r="AW12" s="75"/>
    </row>
    <row r="13" spans="1:49" x14ac:dyDescent="0.2">
      <c r="C13" s="66" t="s">
        <v>116</v>
      </c>
      <c r="G13" s="75">
        <v>17188</v>
      </c>
      <c r="I13" s="75">
        <v>16962</v>
      </c>
      <c r="K13" s="75">
        <v>15295</v>
      </c>
      <c r="M13" s="74">
        <v>3510</v>
      </c>
      <c r="O13" s="74">
        <v>3549</v>
      </c>
      <c r="Q13" s="74">
        <v>3544</v>
      </c>
      <c r="S13" s="74">
        <v>3502</v>
      </c>
      <c r="U13" s="75">
        <v>14105</v>
      </c>
      <c r="W13" s="74">
        <v>3394</v>
      </c>
      <c r="Y13" s="74">
        <v>3376</v>
      </c>
      <c r="AA13" s="74">
        <v>3361</v>
      </c>
      <c r="AC13" s="74">
        <f>AE13-SUM($W13:AA13)</f>
        <v>3408</v>
      </c>
      <c r="AE13" s="75">
        <v>13539</v>
      </c>
      <c r="AG13" s="74">
        <v>3469</v>
      </c>
      <c r="AI13" s="74">
        <v>4288</v>
      </c>
      <c r="AK13" s="74">
        <v>4425</v>
      </c>
      <c r="AM13" s="74">
        <v>4546</v>
      </c>
      <c r="AO13" s="75">
        <f t="shared" ref="AO13:AO28" si="0">SUM(AG13:AN13)</f>
        <v>16728</v>
      </c>
      <c r="AQ13" s="74">
        <v>4460</v>
      </c>
      <c r="AS13" s="74">
        <v>4671</v>
      </c>
      <c r="AU13" s="74">
        <v>4212</v>
      </c>
      <c r="AW13" s="75">
        <v>13343</v>
      </c>
    </row>
    <row r="14" spans="1:49" x14ac:dyDescent="0.2">
      <c r="C14" s="66" t="s">
        <v>117</v>
      </c>
      <c r="G14" s="75">
        <v>60910</v>
      </c>
      <c r="I14" s="75">
        <v>66626</v>
      </c>
      <c r="K14" s="75">
        <v>61188</v>
      </c>
      <c r="M14" s="74">
        <v>14653</v>
      </c>
      <c r="O14" s="74">
        <v>14699</v>
      </c>
      <c r="Q14" s="74">
        <v>14373</v>
      </c>
      <c r="S14" s="74">
        <v>13166</v>
      </c>
      <c r="U14" s="75">
        <v>56891</v>
      </c>
      <c r="W14" s="74">
        <v>13257</v>
      </c>
      <c r="Y14" s="74">
        <v>13040</v>
      </c>
      <c r="AA14" s="74">
        <v>12780</v>
      </c>
      <c r="AC14" s="74">
        <f>AE14-SUM($W14:AA14)</f>
        <v>11785</v>
      </c>
      <c r="AE14" s="75">
        <v>50862</v>
      </c>
      <c r="AG14" s="74">
        <v>11543</v>
      </c>
      <c r="AI14" s="74">
        <v>11252</v>
      </c>
      <c r="AK14" s="74">
        <v>10990</v>
      </c>
      <c r="AM14" s="74">
        <v>10408</v>
      </c>
      <c r="AO14" s="75">
        <f t="shared" si="0"/>
        <v>44193</v>
      </c>
      <c r="AQ14" s="74">
        <v>10218</v>
      </c>
      <c r="AS14" s="74">
        <v>9849</v>
      </c>
      <c r="AU14" s="74">
        <v>9814</v>
      </c>
      <c r="AW14" s="75">
        <v>29881</v>
      </c>
    </row>
    <row r="15" spans="1:49" x14ac:dyDescent="0.2">
      <c r="C15" s="66" t="s">
        <v>181</v>
      </c>
      <c r="G15" s="75">
        <v>5673</v>
      </c>
      <c r="I15" s="75">
        <v>4763</v>
      </c>
      <c r="K15" s="75">
        <v>2308</v>
      </c>
      <c r="M15" s="74">
        <v>1065</v>
      </c>
      <c r="O15" s="74">
        <v>728</v>
      </c>
      <c r="Q15" s="74">
        <v>724</v>
      </c>
      <c r="S15" s="74">
        <v>724</v>
      </c>
      <c r="U15" s="75">
        <v>3241</v>
      </c>
      <c r="W15" s="74">
        <v>716</v>
      </c>
      <c r="Y15" s="74">
        <v>2729</v>
      </c>
      <c r="AA15" s="74">
        <v>692</v>
      </c>
      <c r="AC15" s="74">
        <f>AE15-SUM($W15:AA15)</f>
        <v>710</v>
      </c>
      <c r="AE15" s="75">
        <v>4847</v>
      </c>
      <c r="AG15" s="74">
        <v>701</v>
      </c>
      <c r="AI15" s="74">
        <v>700</v>
      </c>
      <c r="AK15" s="74">
        <v>701</v>
      </c>
      <c r="AM15" s="74">
        <v>700</v>
      </c>
      <c r="AO15" s="75">
        <f t="shared" si="0"/>
        <v>2802</v>
      </c>
      <c r="AQ15" s="74">
        <v>701</v>
      </c>
      <c r="AS15" s="74">
        <v>775</v>
      </c>
      <c r="AU15" s="74">
        <v>776</v>
      </c>
      <c r="AW15" s="75">
        <v>2252</v>
      </c>
    </row>
    <row r="16" spans="1:49" x14ac:dyDescent="0.2">
      <c r="C16" s="66" t="s">
        <v>118</v>
      </c>
      <c r="G16" s="75">
        <v>0</v>
      </c>
      <c r="I16" s="75">
        <v>0</v>
      </c>
      <c r="K16" s="75">
        <v>0</v>
      </c>
      <c r="M16" s="74">
        <v>0</v>
      </c>
      <c r="O16" s="74">
        <v>-2062</v>
      </c>
      <c r="Q16" s="74">
        <v>-1756</v>
      </c>
      <c r="S16" s="74">
        <v>-1757</v>
      </c>
      <c r="U16" s="75">
        <v>-5575</v>
      </c>
      <c r="W16" s="74">
        <v>-1756</v>
      </c>
      <c r="Y16" s="74">
        <v>-6440</v>
      </c>
      <c r="AA16" s="74">
        <v>0</v>
      </c>
      <c r="AC16" s="74">
        <f>AE16-SUM($W16:AA16)</f>
        <v>0</v>
      </c>
      <c r="AE16" s="75">
        <v>-8196</v>
      </c>
      <c r="AG16" s="74">
        <v>0</v>
      </c>
      <c r="AI16" s="74">
        <v>0</v>
      </c>
      <c r="AK16" s="74">
        <v>0</v>
      </c>
      <c r="AM16" s="74">
        <v>0</v>
      </c>
      <c r="AO16" s="75">
        <f t="shared" si="0"/>
        <v>0</v>
      </c>
      <c r="AQ16" s="74">
        <v>0</v>
      </c>
      <c r="AS16" s="74">
        <v>0</v>
      </c>
      <c r="AU16" s="74">
        <v>0</v>
      </c>
      <c r="AW16" s="75">
        <v>0</v>
      </c>
    </row>
    <row r="17" spans="3:49" x14ac:dyDescent="0.2">
      <c r="C17" s="66" t="s">
        <v>2</v>
      </c>
      <c r="G17" s="75">
        <v>13899</v>
      </c>
      <c r="I17" s="75">
        <v>19418</v>
      </c>
      <c r="K17" s="75">
        <v>18707</v>
      </c>
      <c r="M17" s="74">
        <v>5848</v>
      </c>
      <c r="O17" s="74">
        <v>6116</v>
      </c>
      <c r="Q17" s="74">
        <v>4950</v>
      </c>
      <c r="S17" s="74">
        <v>4892</v>
      </c>
      <c r="U17" s="75">
        <v>21806</v>
      </c>
      <c r="W17" s="74">
        <v>4522</v>
      </c>
      <c r="Y17" s="74">
        <v>3494</v>
      </c>
      <c r="AA17" s="74">
        <v>4045</v>
      </c>
      <c r="AC17" s="74">
        <f>AE17-SUM($W17:AA17)</f>
        <v>4025</v>
      </c>
      <c r="AE17" s="75">
        <v>16086</v>
      </c>
      <c r="AG17" s="74">
        <v>4298</v>
      </c>
      <c r="AI17" s="74">
        <v>4477</v>
      </c>
      <c r="AK17" s="74">
        <v>5844</v>
      </c>
      <c r="AM17" s="74">
        <v>4787</v>
      </c>
      <c r="AO17" s="75">
        <f t="shared" si="0"/>
        <v>19406</v>
      </c>
      <c r="AQ17" s="74">
        <v>5957</v>
      </c>
      <c r="AS17" s="74">
        <v>4829</v>
      </c>
      <c r="AU17" s="74">
        <v>5712</v>
      </c>
      <c r="AW17" s="75">
        <v>16498</v>
      </c>
    </row>
    <row r="18" spans="3:49" x14ac:dyDescent="0.2">
      <c r="C18" s="66" t="s">
        <v>58</v>
      </c>
      <c r="G18" s="75">
        <v>0</v>
      </c>
      <c r="I18" s="75">
        <v>116000</v>
      </c>
      <c r="K18" s="75">
        <v>0</v>
      </c>
      <c r="M18" s="74">
        <v>0</v>
      </c>
      <c r="O18" s="74">
        <v>0</v>
      </c>
      <c r="Q18" s="74">
        <v>0</v>
      </c>
      <c r="S18" s="74">
        <v>0</v>
      </c>
      <c r="U18" s="75">
        <v>0</v>
      </c>
      <c r="W18" s="74">
        <v>0</v>
      </c>
      <c r="Y18" s="74">
        <v>0</v>
      </c>
      <c r="AA18" s="74">
        <v>0</v>
      </c>
      <c r="AC18" s="74">
        <f>AE18-SUM($W18:AA18)</f>
        <v>0</v>
      </c>
      <c r="AE18" s="75">
        <v>0</v>
      </c>
      <c r="AG18" s="74">
        <v>0</v>
      </c>
      <c r="AI18" s="74">
        <v>0</v>
      </c>
      <c r="AK18" s="74">
        <v>0</v>
      </c>
      <c r="AM18" s="74">
        <v>0</v>
      </c>
      <c r="AO18" s="75">
        <f t="shared" si="0"/>
        <v>0</v>
      </c>
      <c r="AQ18" s="74">
        <v>0</v>
      </c>
      <c r="AS18" s="74">
        <v>0</v>
      </c>
      <c r="AU18" s="74">
        <v>0</v>
      </c>
      <c r="AW18" s="75">
        <v>0</v>
      </c>
    </row>
    <row r="19" spans="3:49" x14ac:dyDescent="0.2">
      <c r="C19" s="66" t="s">
        <v>86</v>
      </c>
      <c r="G19" s="75">
        <v>-4616</v>
      </c>
      <c r="I19" s="75">
        <v>-45596</v>
      </c>
      <c r="K19" s="75">
        <v>-18251</v>
      </c>
      <c r="M19" s="74">
        <v>-6048</v>
      </c>
      <c r="O19" s="74">
        <v>-898</v>
      </c>
      <c r="Q19" s="74">
        <v>3329</v>
      </c>
      <c r="S19" s="74">
        <v>-5579</v>
      </c>
      <c r="U19" s="75">
        <v>-9196</v>
      </c>
      <c r="W19" s="74">
        <v>-2620</v>
      </c>
      <c r="Y19" s="74">
        <v>-5484</v>
      </c>
      <c r="AA19" s="74">
        <v>-6510</v>
      </c>
      <c r="AC19" s="74">
        <f>AE19-SUM($W19:AA19)</f>
        <v>-2273</v>
      </c>
      <c r="AE19" s="75">
        <v>-16887</v>
      </c>
      <c r="AG19" s="74">
        <v>-4628</v>
      </c>
      <c r="AI19" s="74">
        <v>-4356</v>
      </c>
      <c r="AK19" s="74">
        <v>9036</v>
      </c>
      <c r="AM19" s="74">
        <v>-85655</v>
      </c>
      <c r="AO19" s="75">
        <f t="shared" si="0"/>
        <v>-85603</v>
      </c>
      <c r="AQ19" s="74">
        <v>-7628</v>
      </c>
      <c r="AS19" s="74">
        <v>-842</v>
      </c>
      <c r="AU19" s="74">
        <v>2485</v>
      </c>
      <c r="AW19" s="75">
        <v>-5985</v>
      </c>
    </row>
    <row r="20" spans="3:49" x14ac:dyDescent="0.2">
      <c r="C20" s="66" t="s">
        <v>119</v>
      </c>
      <c r="G20" s="75">
        <v>-83552</v>
      </c>
      <c r="I20" s="75">
        <v>-2772</v>
      </c>
      <c r="K20" s="75">
        <v>-62</v>
      </c>
      <c r="M20" s="74">
        <v>0</v>
      </c>
      <c r="O20" s="74">
        <v>0</v>
      </c>
      <c r="Q20" s="74">
        <v>0</v>
      </c>
      <c r="S20" s="74">
        <v>0</v>
      </c>
      <c r="U20" s="75">
        <v>0</v>
      </c>
      <c r="W20" s="74">
        <v>0</v>
      </c>
      <c r="Y20" s="74">
        <v>0</v>
      </c>
      <c r="AA20" s="74">
        <v>0</v>
      </c>
      <c r="AC20" s="74">
        <f>AE20-SUM($W20:AA20)</f>
        <v>0</v>
      </c>
      <c r="AE20" s="75">
        <v>0</v>
      </c>
      <c r="AG20" s="74">
        <v>0</v>
      </c>
      <c r="AI20" s="74">
        <v>0</v>
      </c>
      <c r="AK20" s="74">
        <v>0</v>
      </c>
      <c r="AM20" s="74">
        <v>0</v>
      </c>
      <c r="AO20" s="75">
        <f t="shared" si="0"/>
        <v>0</v>
      </c>
      <c r="AQ20" s="74">
        <v>0</v>
      </c>
      <c r="AS20" s="74">
        <v>0</v>
      </c>
      <c r="AU20" s="74">
        <v>0</v>
      </c>
      <c r="AW20" s="75">
        <v>0</v>
      </c>
    </row>
    <row r="21" spans="3:49" x14ac:dyDescent="0.2">
      <c r="C21" s="66" t="s">
        <v>120</v>
      </c>
      <c r="G21" s="75">
        <v>-30296</v>
      </c>
      <c r="I21" s="75">
        <v>71252</v>
      </c>
      <c r="K21" s="75">
        <v>41291</v>
      </c>
      <c r="M21" s="74">
        <v>0</v>
      </c>
      <c r="O21" s="74">
        <v>0</v>
      </c>
      <c r="Q21" s="74">
        <v>0</v>
      </c>
      <c r="S21" s="74">
        <v>0</v>
      </c>
      <c r="U21" s="75">
        <v>0</v>
      </c>
      <c r="W21" s="74">
        <v>0</v>
      </c>
      <c r="Y21" s="74">
        <v>0</v>
      </c>
      <c r="AA21" s="74">
        <v>0</v>
      </c>
      <c r="AC21" s="74">
        <f>AE21-SUM($W21:AA21)</f>
        <v>0</v>
      </c>
      <c r="AE21" s="75">
        <v>0</v>
      </c>
      <c r="AG21" s="74">
        <v>0</v>
      </c>
      <c r="AI21" s="74">
        <v>0</v>
      </c>
      <c r="AK21" s="74">
        <v>0</v>
      </c>
      <c r="AM21" s="74">
        <v>0</v>
      </c>
      <c r="AO21" s="75">
        <f t="shared" si="0"/>
        <v>0</v>
      </c>
      <c r="AQ21" s="74">
        <v>0</v>
      </c>
      <c r="AS21" s="74">
        <v>0</v>
      </c>
      <c r="AU21" s="74">
        <v>0</v>
      </c>
      <c r="AW21" s="75">
        <v>0</v>
      </c>
    </row>
    <row r="22" spans="3:49" x14ac:dyDescent="0.2">
      <c r="C22" s="66" t="s">
        <v>121</v>
      </c>
      <c r="G22" s="75">
        <v>-70</v>
      </c>
      <c r="I22" s="75">
        <v>0</v>
      </c>
      <c r="K22" s="75">
        <v>0</v>
      </c>
      <c r="M22" s="74">
        <v>0</v>
      </c>
      <c r="O22" s="74">
        <v>0</v>
      </c>
      <c r="Q22" s="74">
        <v>0</v>
      </c>
      <c r="S22" s="74">
        <v>0</v>
      </c>
      <c r="U22" s="75">
        <v>0</v>
      </c>
      <c r="W22" s="74">
        <v>0</v>
      </c>
      <c r="Y22" s="74">
        <v>0</v>
      </c>
      <c r="AA22" s="74">
        <v>0</v>
      </c>
      <c r="AC22" s="74">
        <f>AE22-SUM($W22:AA22)</f>
        <v>0</v>
      </c>
      <c r="AE22" s="75">
        <v>0</v>
      </c>
      <c r="AG22" s="74">
        <v>0</v>
      </c>
      <c r="AI22" s="74">
        <v>0</v>
      </c>
      <c r="AK22" s="74">
        <v>0</v>
      </c>
      <c r="AM22" s="74">
        <v>0</v>
      </c>
      <c r="AO22" s="75">
        <f t="shared" si="0"/>
        <v>0</v>
      </c>
      <c r="AQ22" s="74">
        <v>0</v>
      </c>
      <c r="AS22" s="74">
        <v>0</v>
      </c>
      <c r="AU22" s="74">
        <v>0</v>
      </c>
      <c r="AW22" s="75">
        <v>0</v>
      </c>
    </row>
    <row r="23" spans="3:49" x14ac:dyDescent="0.2">
      <c r="C23" s="66" t="s">
        <v>122</v>
      </c>
      <c r="G23" s="75">
        <v>0</v>
      </c>
      <c r="I23" s="75">
        <v>0</v>
      </c>
      <c r="K23" s="75">
        <v>0</v>
      </c>
      <c r="M23" s="74">
        <v>-7301</v>
      </c>
      <c r="O23" s="74">
        <v>0</v>
      </c>
      <c r="Q23" s="74">
        <v>0</v>
      </c>
      <c r="S23" s="74">
        <v>0</v>
      </c>
      <c r="U23" s="75">
        <v>-7301</v>
      </c>
      <c r="W23" s="74">
        <v>0</v>
      </c>
      <c r="Y23" s="74">
        <v>0</v>
      </c>
      <c r="AA23" s="74">
        <v>0</v>
      </c>
      <c r="AC23" s="74">
        <f>AE23-SUM($W23:AA23)</f>
        <v>0</v>
      </c>
      <c r="AE23" s="75">
        <v>0</v>
      </c>
      <c r="AG23" s="74">
        <v>0</v>
      </c>
      <c r="AI23" s="74">
        <v>0</v>
      </c>
      <c r="AK23" s="74">
        <v>0</v>
      </c>
      <c r="AM23" s="74">
        <v>0</v>
      </c>
      <c r="AO23" s="75">
        <f t="shared" si="0"/>
        <v>0</v>
      </c>
      <c r="AQ23" s="74">
        <v>0</v>
      </c>
      <c r="AS23" s="74">
        <v>0</v>
      </c>
      <c r="AU23" s="74">
        <v>0</v>
      </c>
      <c r="AW23" s="75">
        <v>0</v>
      </c>
    </row>
    <row r="24" spans="3:49" x14ac:dyDescent="0.2">
      <c r="C24" s="66" t="s">
        <v>123</v>
      </c>
      <c r="G24" s="75">
        <v>0</v>
      </c>
      <c r="I24" s="75">
        <v>0</v>
      </c>
      <c r="K24" s="75">
        <v>0</v>
      </c>
      <c r="M24" s="74">
        <v>0</v>
      </c>
      <c r="O24" s="74">
        <v>-1318</v>
      </c>
      <c r="Q24" s="74">
        <v>874</v>
      </c>
      <c r="S24" s="74">
        <v>243</v>
      </c>
      <c r="U24" s="75">
        <v>-201</v>
      </c>
      <c r="W24" s="74">
        <v>632</v>
      </c>
      <c r="Y24" s="74">
        <v>243</v>
      </c>
      <c r="AA24" s="74">
        <v>-583</v>
      </c>
      <c r="AC24" s="74">
        <f>AE24-SUM($W24:AA24)</f>
        <v>2477</v>
      </c>
      <c r="AE24" s="75">
        <v>2769</v>
      </c>
      <c r="AG24" s="74">
        <v>-1735</v>
      </c>
      <c r="AI24" s="74">
        <v>94</v>
      </c>
      <c r="AK24" s="74">
        <v>-1170</v>
      </c>
      <c r="AM24" s="74">
        <v>-3184</v>
      </c>
      <c r="AO24" s="75">
        <f t="shared" si="0"/>
        <v>-5995</v>
      </c>
      <c r="AQ24" s="74">
        <v>-1237</v>
      </c>
      <c r="AS24" s="74">
        <v>325</v>
      </c>
      <c r="AU24" s="74">
        <v>-908</v>
      </c>
      <c r="AW24" s="75">
        <v>-1820</v>
      </c>
    </row>
    <row r="25" spans="3:49" x14ac:dyDescent="0.2">
      <c r="C25" s="66" t="s">
        <v>124</v>
      </c>
      <c r="G25" s="75">
        <v>0</v>
      </c>
      <c r="I25" s="75">
        <v>0</v>
      </c>
      <c r="K25" s="75">
        <v>0</v>
      </c>
      <c r="M25" s="74">
        <v>0</v>
      </c>
      <c r="O25" s="74">
        <v>1456</v>
      </c>
      <c r="Q25" s="74">
        <v>-2028</v>
      </c>
      <c r="S25" s="74">
        <v>2120</v>
      </c>
      <c r="U25" s="75">
        <v>1548</v>
      </c>
      <c r="W25" s="74">
        <v>1512</v>
      </c>
      <c r="Y25" s="74">
        <v>6579</v>
      </c>
      <c r="AA25" s="74">
        <v>0</v>
      </c>
      <c r="AC25" s="74">
        <f>AE25-SUM($W25:AA25)</f>
        <v>0</v>
      </c>
      <c r="AE25" s="75">
        <v>8091</v>
      </c>
      <c r="AG25" s="74">
        <v>0</v>
      </c>
      <c r="AI25" s="74">
        <v>0</v>
      </c>
      <c r="AK25" s="74">
        <v>0</v>
      </c>
      <c r="AM25" s="74">
        <v>0</v>
      </c>
      <c r="AO25" s="75">
        <f t="shared" si="0"/>
        <v>0</v>
      </c>
      <c r="AQ25" s="74">
        <v>0</v>
      </c>
      <c r="AS25" s="74">
        <v>0</v>
      </c>
      <c r="AU25" s="74">
        <v>0</v>
      </c>
      <c r="AW25" s="75">
        <v>0</v>
      </c>
    </row>
    <row r="26" spans="3:49" x14ac:dyDescent="0.2">
      <c r="C26" s="66" t="s">
        <v>125</v>
      </c>
      <c r="G26" s="75">
        <v>0</v>
      </c>
      <c r="I26" s="75">
        <v>0</v>
      </c>
      <c r="K26" s="75">
        <v>0</v>
      </c>
      <c r="M26" s="74">
        <v>0</v>
      </c>
      <c r="O26" s="74">
        <v>1272</v>
      </c>
      <c r="Q26" s="74">
        <v>1301</v>
      </c>
      <c r="S26" s="74">
        <v>1362</v>
      </c>
      <c r="U26" s="75">
        <v>3935</v>
      </c>
      <c r="W26" s="74">
        <v>1355</v>
      </c>
      <c r="Y26" s="74">
        <v>1388</v>
      </c>
      <c r="AA26" s="74">
        <v>0</v>
      </c>
      <c r="AC26" s="74">
        <f>AE26-SUM($W26:AA26)</f>
        <v>0</v>
      </c>
      <c r="AE26" s="75">
        <v>2743</v>
      </c>
      <c r="AG26" s="74">
        <v>0</v>
      </c>
      <c r="AI26" s="74">
        <v>0</v>
      </c>
      <c r="AK26" s="74">
        <v>0</v>
      </c>
      <c r="AM26" s="74">
        <v>0</v>
      </c>
      <c r="AO26" s="75">
        <f t="shared" si="0"/>
        <v>0</v>
      </c>
      <c r="AQ26" s="74">
        <v>0</v>
      </c>
      <c r="AS26" s="74">
        <v>0</v>
      </c>
      <c r="AU26" s="74">
        <v>0</v>
      </c>
      <c r="AW26" s="75">
        <v>0</v>
      </c>
    </row>
    <row r="27" spans="3:49" x14ac:dyDescent="0.2">
      <c r="C27" s="66" t="s">
        <v>177</v>
      </c>
      <c r="G27" s="75">
        <v>0</v>
      </c>
      <c r="I27" s="75">
        <v>0</v>
      </c>
      <c r="K27" s="75">
        <v>0</v>
      </c>
      <c r="M27" s="74">
        <v>0</v>
      </c>
      <c r="O27" s="74">
        <v>0</v>
      </c>
      <c r="Q27" s="74">
        <v>0</v>
      </c>
      <c r="S27" s="74">
        <v>0</v>
      </c>
      <c r="U27" s="75">
        <v>0</v>
      </c>
      <c r="W27" s="74">
        <v>0</v>
      </c>
      <c r="Y27" s="74">
        <v>-6686</v>
      </c>
      <c r="AA27" s="74">
        <v>0</v>
      </c>
      <c r="AC27" s="74">
        <f>AE27-SUM($W27:AA27)</f>
        <v>0</v>
      </c>
      <c r="AE27" s="75">
        <v>-6686</v>
      </c>
      <c r="AG27" s="74">
        <v>0</v>
      </c>
      <c r="AI27" s="74">
        <v>0</v>
      </c>
      <c r="AK27" s="74">
        <v>0</v>
      </c>
      <c r="AM27" s="74">
        <v>0</v>
      </c>
      <c r="AO27" s="75">
        <f t="shared" si="0"/>
        <v>0</v>
      </c>
      <c r="AQ27" s="74">
        <v>0</v>
      </c>
      <c r="AS27" s="74">
        <v>0</v>
      </c>
      <c r="AU27" s="74">
        <v>0</v>
      </c>
      <c r="AW27" s="75">
        <v>0</v>
      </c>
    </row>
    <row r="28" spans="3:49" x14ac:dyDescent="0.2">
      <c r="C28" s="66" t="s">
        <v>126</v>
      </c>
      <c r="G28" s="75">
        <v>2961</v>
      </c>
      <c r="I28" s="75">
        <v>5002</v>
      </c>
      <c r="K28" s="75">
        <v>1576</v>
      </c>
      <c r="M28" s="74">
        <v>-2185</v>
      </c>
      <c r="O28" s="74">
        <v>1105</v>
      </c>
      <c r="Q28" s="74">
        <v>2254</v>
      </c>
      <c r="S28" s="74">
        <v>-1218</v>
      </c>
      <c r="U28" s="75">
        <v>-44</v>
      </c>
      <c r="W28" s="74">
        <v>1144</v>
      </c>
      <c r="Y28" s="74">
        <v>879</v>
      </c>
      <c r="AA28" s="74">
        <v>-666</v>
      </c>
      <c r="AC28" s="74">
        <f>AE28-SUM($W28:AA28)</f>
        <v>4384</v>
      </c>
      <c r="AE28" s="75">
        <v>5741</v>
      </c>
      <c r="AG28" s="74">
        <v>-1328</v>
      </c>
      <c r="AI28" s="74">
        <v>1915</v>
      </c>
      <c r="AK28" s="74">
        <v>1111</v>
      </c>
      <c r="AM28" s="74">
        <v>1955</v>
      </c>
      <c r="AO28" s="75">
        <f t="shared" si="0"/>
        <v>3653</v>
      </c>
      <c r="AQ28" s="74">
        <v>1173</v>
      </c>
      <c r="AS28" s="74">
        <v>1671</v>
      </c>
      <c r="AU28" s="74">
        <v>36</v>
      </c>
      <c r="AW28" s="75">
        <v>2880</v>
      </c>
    </row>
    <row r="29" spans="3:49" x14ac:dyDescent="0.2">
      <c r="C29" s="66" t="s">
        <v>127</v>
      </c>
      <c r="G29" s="73"/>
      <c r="I29" s="73"/>
      <c r="K29" s="73"/>
      <c r="U29" s="73"/>
      <c r="AE29" s="73"/>
      <c r="AO29" s="73"/>
      <c r="AW29" s="73"/>
    </row>
    <row r="30" spans="3:49" x14ac:dyDescent="0.2">
      <c r="D30" s="66" t="s">
        <v>128</v>
      </c>
      <c r="G30" s="75">
        <v>9578</v>
      </c>
      <c r="I30" s="75">
        <v>-47279</v>
      </c>
      <c r="K30" s="75">
        <v>14285</v>
      </c>
      <c r="M30" s="74">
        <v>19742</v>
      </c>
      <c r="O30" s="74">
        <v>1792</v>
      </c>
      <c r="Q30" s="74">
        <v>9811</v>
      </c>
      <c r="S30" s="74">
        <v>-25619</v>
      </c>
      <c r="U30" s="75">
        <v>5726</v>
      </c>
      <c r="W30" s="74">
        <v>55384</v>
      </c>
      <c r="Y30" s="74">
        <v>762</v>
      </c>
      <c r="AA30" s="74">
        <v>-37250</v>
      </c>
      <c r="AC30" s="74">
        <f>AE30-SUM($W30:AA30)</f>
        <v>-6476</v>
      </c>
      <c r="AE30" s="75">
        <v>12420</v>
      </c>
      <c r="AG30" s="74">
        <v>29459</v>
      </c>
      <c r="AI30" s="74">
        <v>-24881</v>
      </c>
      <c r="AK30" s="74">
        <v>29680</v>
      </c>
      <c r="AM30" s="74">
        <v>-14230</v>
      </c>
      <c r="AO30" s="75">
        <f t="shared" ref="AO30:AO35" si="1">SUM(AG30:AN30)</f>
        <v>20028</v>
      </c>
      <c r="AQ30" s="74">
        <v>27233</v>
      </c>
      <c r="AS30" s="74">
        <v>-16838</v>
      </c>
      <c r="AU30" s="74">
        <v>-25650</v>
      </c>
      <c r="AW30" s="75">
        <v>-15255</v>
      </c>
    </row>
    <row r="31" spans="3:49" x14ac:dyDescent="0.2">
      <c r="D31" s="66" t="s">
        <v>79</v>
      </c>
      <c r="G31" s="75">
        <v>11842</v>
      </c>
      <c r="H31" s="74"/>
      <c r="I31" s="75">
        <v>-9029</v>
      </c>
      <c r="J31" s="74"/>
      <c r="K31" s="75">
        <v>-32099</v>
      </c>
      <c r="L31" s="74"/>
      <c r="M31" s="74">
        <v>-2917</v>
      </c>
      <c r="N31" s="74"/>
      <c r="O31" s="74">
        <v>696</v>
      </c>
      <c r="P31" s="74"/>
      <c r="Q31" s="74">
        <v>-2106</v>
      </c>
      <c r="R31" s="74"/>
      <c r="S31" s="74">
        <v>-6374</v>
      </c>
      <c r="T31" s="74"/>
      <c r="U31" s="75">
        <v>-10701</v>
      </c>
      <c r="W31" s="74">
        <v>-4379</v>
      </c>
      <c r="X31" s="74"/>
      <c r="Y31" s="74">
        <v>-26</v>
      </c>
      <c r="Z31" s="74"/>
      <c r="AA31" s="74">
        <v>2775</v>
      </c>
      <c r="AB31" s="74"/>
      <c r="AC31" s="74">
        <f>AE31-SUM($W31:AA31)</f>
        <v>-1986</v>
      </c>
      <c r="AD31" s="74"/>
      <c r="AE31" s="75">
        <v>-3616</v>
      </c>
      <c r="AG31" s="74">
        <v>-1546</v>
      </c>
      <c r="AI31" s="74">
        <v>-1274</v>
      </c>
      <c r="AK31" s="74">
        <v>2438</v>
      </c>
      <c r="AM31" s="74">
        <v>616</v>
      </c>
      <c r="AN31" s="74"/>
      <c r="AO31" s="75">
        <f t="shared" si="1"/>
        <v>234</v>
      </c>
      <c r="AQ31" s="74">
        <v>-4600</v>
      </c>
      <c r="AS31" s="74">
        <v>-6719</v>
      </c>
      <c r="AU31" s="74">
        <v>-172</v>
      </c>
      <c r="AW31" s="75">
        <v>-11491</v>
      </c>
    </row>
    <row r="32" spans="3:49" x14ac:dyDescent="0.2">
      <c r="D32" s="66" t="s">
        <v>129</v>
      </c>
      <c r="G32" s="75">
        <v>44343</v>
      </c>
      <c r="I32" s="75">
        <v>9958</v>
      </c>
      <c r="K32" s="75">
        <v>2109</v>
      </c>
      <c r="M32" s="74">
        <v>15031</v>
      </c>
      <c r="O32" s="74">
        <v>-1545</v>
      </c>
      <c r="Q32" s="74">
        <v>14299</v>
      </c>
      <c r="S32" s="74">
        <v>7049</v>
      </c>
      <c r="U32" s="75">
        <v>34834</v>
      </c>
      <c r="W32" s="74">
        <v>7923</v>
      </c>
      <c r="Y32" s="74">
        <v>931</v>
      </c>
      <c r="AA32" s="74">
        <v>602</v>
      </c>
      <c r="AC32" s="74">
        <f>AE32-SUM($W32:AA32)</f>
        <v>21003</v>
      </c>
      <c r="AE32" s="75">
        <v>30459</v>
      </c>
      <c r="AG32" s="74">
        <v>-5578</v>
      </c>
      <c r="AI32" s="74">
        <v>5392</v>
      </c>
      <c r="AK32" s="74">
        <v>1008</v>
      </c>
      <c r="AM32" s="74">
        <v>-1386</v>
      </c>
      <c r="AO32" s="75">
        <f t="shared" si="1"/>
        <v>-564</v>
      </c>
      <c r="AQ32" s="74">
        <v>-2801</v>
      </c>
      <c r="AS32" s="74">
        <v>3839</v>
      </c>
      <c r="AU32" s="74">
        <v>2549</v>
      </c>
      <c r="AW32" s="75">
        <v>3587</v>
      </c>
    </row>
    <row r="33" spans="1:49" x14ac:dyDescent="0.2">
      <c r="D33" s="66" t="s">
        <v>93</v>
      </c>
      <c r="G33" s="75">
        <v>-49561</v>
      </c>
      <c r="I33" s="75">
        <v>34482</v>
      </c>
      <c r="K33" s="75">
        <v>-448</v>
      </c>
      <c r="M33" s="74">
        <v>-10405</v>
      </c>
      <c r="O33" s="74">
        <v>8665</v>
      </c>
      <c r="Q33" s="74">
        <v>-20536</v>
      </c>
      <c r="S33" s="74">
        <v>11778</v>
      </c>
      <c r="U33" s="75">
        <v>-10498</v>
      </c>
      <c r="W33" s="74">
        <v>-17837</v>
      </c>
      <c r="Y33" s="74">
        <v>-2704</v>
      </c>
      <c r="AA33" s="74">
        <v>12961</v>
      </c>
      <c r="AC33" s="74">
        <f>AE33-SUM($W33:AA33)</f>
        <v>1564</v>
      </c>
      <c r="AE33" s="75">
        <v>-6016</v>
      </c>
      <c r="AG33" s="74">
        <v>-2184</v>
      </c>
      <c r="AI33" s="74">
        <v>7267</v>
      </c>
      <c r="AK33" s="74">
        <v>-10100</v>
      </c>
      <c r="AM33" s="74">
        <v>1760</v>
      </c>
      <c r="AO33" s="75">
        <f t="shared" si="1"/>
        <v>-3257</v>
      </c>
      <c r="AQ33" s="74">
        <v>-3389</v>
      </c>
      <c r="AS33" s="74">
        <v>12517</v>
      </c>
      <c r="AU33" s="74">
        <v>6913</v>
      </c>
      <c r="AW33" s="75">
        <v>16041</v>
      </c>
    </row>
    <row r="34" spans="1:49" x14ac:dyDescent="0.2">
      <c r="D34" s="66" t="s">
        <v>130</v>
      </c>
      <c r="G34" s="75">
        <v>20629</v>
      </c>
      <c r="I34" s="75">
        <v>-50324</v>
      </c>
      <c r="K34" s="75">
        <v>-37635</v>
      </c>
      <c r="M34" s="74">
        <v>11521</v>
      </c>
      <c r="O34" s="74">
        <v>-9178</v>
      </c>
      <c r="Q34" s="74">
        <v>-18598</v>
      </c>
      <c r="S34" s="74">
        <v>1571</v>
      </c>
      <c r="U34" s="75">
        <v>-14684</v>
      </c>
      <c r="W34" s="74">
        <v>-11800</v>
      </c>
      <c r="Y34" s="74">
        <v>3393</v>
      </c>
      <c r="AA34" s="74">
        <v>10031</v>
      </c>
      <c r="AC34" s="74">
        <f>AE34-SUM($W34:AA34)</f>
        <v>-10991</v>
      </c>
      <c r="AE34" s="75">
        <v>-9367</v>
      </c>
      <c r="AG34" s="74">
        <v>-9631</v>
      </c>
      <c r="AI34" s="74">
        <v>-1399</v>
      </c>
      <c r="AK34" s="74">
        <v>-4850</v>
      </c>
      <c r="AM34" s="74">
        <v>224</v>
      </c>
      <c r="AO34" s="75">
        <f t="shared" si="1"/>
        <v>-15656</v>
      </c>
      <c r="AQ34" s="74">
        <v>-16558</v>
      </c>
      <c r="AS34" s="74">
        <v>3371</v>
      </c>
      <c r="AU34" s="74">
        <v>-7420</v>
      </c>
      <c r="AW34" s="75">
        <v>-20607</v>
      </c>
    </row>
    <row r="35" spans="1:49" x14ac:dyDescent="0.2">
      <c r="D35" s="66" t="s">
        <v>96</v>
      </c>
      <c r="G35" s="75">
        <v>-5955</v>
      </c>
      <c r="I35" s="75">
        <v>6904</v>
      </c>
      <c r="K35" s="75">
        <v>3455</v>
      </c>
      <c r="M35" s="74">
        <v>6924</v>
      </c>
      <c r="O35" s="74">
        <v>-6157</v>
      </c>
      <c r="Q35" s="74">
        <v>-8560</v>
      </c>
      <c r="S35" s="74">
        <v>7200</v>
      </c>
      <c r="U35" s="75">
        <v>-593</v>
      </c>
      <c r="W35" s="74">
        <v>-7986</v>
      </c>
      <c r="Y35" s="74">
        <v>-8436</v>
      </c>
      <c r="AA35" s="74">
        <v>-3665</v>
      </c>
      <c r="AC35" s="74">
        <f>AE35-SUM($W35:AA35)</f>
        <v>27773</v>
      </c>
      <c r="AE35" s="75">
        <v>7686</v>
      </c>
      <c r="AG35" s="74">
        <v>-148</v>
      </c>
      <c r="AI35" s="74">
        <v>6823</v>
      </c>
      <c r="AK35" s="74">
        <v>-10515</v>
      </c>
      <c r="AM35" s="74">
        <v>19633</v>
      </c>
      <c r="AO35" s="75">
        <f t="shared" si="1"/>
        <v>15793</v>
      </c>
      <c r="AQ35" s="74">
        <v>-1036</v>
      </c>
      <c r="AS35" s="74">
        <v>-2078</v>
      </c>
      <c r="AU35" s="74">
        <v>-3648</v>
      </c>
      <c r="AW35" s="75">
        <v>-6762</v>
      </c>
    </row>
    <row r="36" spans="1:49" x14ac:dyDescent="0.2">
      <c r="E36" s="66" t="s">
        <v>131</v>
      </c>
      <c r="G36" s="85">
        <v>101564</v>
      </c>
      <c r="I36" s="85">
        <v>19182</v>
      </c>
      <c r="K36" s="85">
        <v>-26364</v>
      </c>
      <c r="M36" s="84">
        <v>11133</v>
      </c>
      <c r="O36" s="84">
        <v>-2559</v>
      </c>
      <c r="Q36" s="84">
        <v>-11626</v>
      </c>
      <c r="S36" s="84">
        <v>20139</v>
      </c>
      <c r="U36" s="85">
        <v>17087</v>
      </c>
      <c r="W36" s="84">
        <v>13100</v>
      </c>
      <c r="Y36" s="84">
        <v>-9778</v>
      </c>
      <c r="AA36" s="84">
        <f>SUM(AA11:AA35)</f>
        <v>-14849</v>
      </c>
      <c r="AC36" s="84">
        <f>SUM(AC11:AC35)</f>
        <v>61767</v>
      </c>
      <c r="AE36" s="85">
        <v>50240</v>
      </c>
      <c r="AG36" s="84">
        <v>-3535</v>
      </c>
      <c r="AI36" s="84">
        <f>SUM(AI11:AI35)</f>
        <v>-795</v>
      </c>
      <c r="AK36" s="84">
        <f>SUM(AK11:AK35)</f>
        <v>26489</v>
      </c>
      <c r="AM36" s="84">
        <f>SUM(AM11:AM35)</f>
        <v>29239</v>
      </c>
      <c r="AO36" s="85">
        <f>SUM(AO11:AO35)</f>
        <v>51398</v>
      </c>
      <c r="AQ36" s="84">
        <f>SUM(AQ11:AQ35)</f>
        <v>-21996</v>
      </c>
      <c r="AS36" s="84">
        <f>SUM(AS11:AS35)</f>
        <v>-11501</v>
      </c>
      <c r="AU36" s="84">
        <f>SUM(AU11:AU35)</f>
        <v>-14418</v>
      </c>
      <c r="AW36" s="85">
        <f>SUM(AW11:AW35)</f>
        <v>-47915</v>
      </c>
    </row>
    <row r="37" spans="1:49" x14ac:dyDescent="0.2">
      <c r="G37" s="75"/>
      <c r="I37" s="75"/>
      <c r="K37" s="75"/>
      <c r="M37" s="74"/>
      <c r="O37" s="74"/>
      <c r="Q37" s="74"/>
      <c r="S37" s="74"/>
      <c r="U37" s="75"/>
      <c r="W37" s="74"/>
      <c r="Y37" s="74"/>
      <c r="AA37" s="74"/>
      <c r="AC37" s="74"/>
      <c r="AE37" s="75"/>
      <c r="AG37" s="74"/>
      <c r="AI37" s="74"/>
      <c r="AK37" s="74"/>
      <c r="AM37" s="74"/>
      <c r="AO37" s="75"/>
      <c r="AQ37" s="74"/>
      <c r="AS37" s="74"/>
      <c r="AU37" s="74"/>
      <c r="AW37" s="75"/>
    </row>
    <row r="38" spans="1:49" x14ac:dyDescent="0.2">
      <c r="A38" s="66" t="s">
        <v>132</v>
      </c>
      <c r="G38" s="75"/>
      <c r="I38" s="75"/>
      <c r="K38" s="75"/>
      <c r="M38" s="74"/>
      <c r="O38" s="74"/>
      <c r="Q38" s="74"/>
      <c r="S38" s="74"/>
      <c r="U38" s="75"/>
      <c r="W38" s="74"/>
      <c r="Y38" s="74"/>
      <c r="AA38" s="74"/>
      <c r="AC38" s="74"/>
      <c r="AE38" s="75"/>
      <c r="AG38" s="74"/>
      <c r="AI38" s="74"/>
      <c r="AK38" s="74"/>
      <c r="AM38" s="74"/>
      <c r="AO38" s="75"/>
      <c r="AQ38" s="74"/>
      <c r="AS38" s="74"/>
      <c r="AU38" s="74"/>
      <c r="AW38" s="75"/>
    </row>
    <row r="39" spans="1:49" x14ac:dyDescent="0.2">
      <c r="B39" s="66" t="s">
        <v>133</v>
      </c>
      <c r="G39" s="75">
        <v>-26721</v>
      </c>
      <c r="I39" s="75">
        <v>-17132</v>
      </c>
      <c r="K39" s="75">
        <v>-10254</v>
      </c>
      <c r="M39" s="74">
        <v>-2413</v>
      </c>
      <c r="O39" s="74">
        <v>-1678</v>
      </c>
      <c r="Q39" s="74">
        <v>-2529</v>
      </c>
      <c r="S39" s="74">
        <v>-2761</v>
      </c>
      <c r="U39" s="75">
        <v>-9381</v>
      </c>
      <c r="W39" s="74">
        <v>-2513</v>
      </c>
      <c r="Y39" s="74">
        <v>-3100</v>
      </c>
      <c r="AA39" s="74">
        <v>-8815</v>
      </c>
      <c r="AC39" s="74">
        <f>AE39-SUM($W39:AA39)</f>
        <v>-7978</v>
      </c>
      <c r="AE39" s="75">
        <v>-22406</v>
      </c>
      <c r="AG39" s="74">
        <v>-12149</v>
      </c>
      <c r="AI39" s="74">
        <v>-5682</v>
      </c>
      <c r="AK39" s="74">
        <v>-5537</v>
      </c>
      <c r="AM39" s="74">
        <v>-1974</v>
      </c>
      <c r="AO39" s="75">
        <f t="shared" ref="AO39:AO44" si="2">SUM(AG39:AN39)</f>
        <v>-25342</v>
      </c>
      <c r="AQ39" s="74">
        <v>-3072</v>
      </c>
      <c r="AS39" s="74">
        <v>-4296</v>
      </c>
      <c r="AU39" s="74">
        <v>-1096</v>
      </c>
      <c r="AW39" s="75">
        <v>-8464</v>
      </c>
    </row>
    <row r="40" spans="1:49" x14ac:dyDescent="0.2">
      <c r="B40" s="66" t="s">
        <v>134</v>
      </c>
      <c r="G40" s="75">
        <v>0</v>
      </c>
      <c r="I40" s="75">
        <v>0</v>
      </c>
      <c r="K40" s="75">
        <v>-3300</v>
      </c>
      <c r="M40" s="74">
        <v>0</v>
      </c>
      <c r="O40" s="74">
        <v>0</v>
      </c>
      <c r="Q40" s="74">
        <v>0</v>
      </c>
      <c r="S40" s="74">
        <v>-100</v>
      </c>
      <c r="U40" s="75">
        <v>-100</v>
      </c>
      <c r="W40" s="74">
        <v>-150</v>
      </c>
      <c r="Y40" s="74">
        <v>-113</v>
      </c>
      <c r="AA40" s="74">
        <v>-199</v>
      </c>
      <c r="AC40" s="74">
        <f>AE40-SUM($W40:AA40)</f>
        <v>0</v>
      </c>
      <c r="AE40" s="75">
        <v>-462</v>
      </c>
      <c r="AG40" s="74">
        <v>0</v>
      </c>
      <c r="AI40" s="74">
        <v>0</v>
      </c>
      <c r="AK40" s="74">
        <v>0</v>
      </c>
      <c r="AM40" s="74">
        <v>0</v>
      </c>
      <c r="AO40" s="75">
        <f t="shared" si="2"/>
        <v>0</v>
      </c>
      <c r="AQ40" s="74">
        <v>0</v>
      </c>
      <c r="AS40" s="74">
        <v>-553</v>
      </c>
      <c r="AU40" s="74">
        <v>0</v>
      </c>
      <c r="AW40" s="75">
        <v>-553</v>
      </c>
    </row>
    <row r="41" spans="1:49" x14ac:dyDescent="0.2">
      <c r="B41" s="66" t="s">
        <v>135</v>
      </c>
      <c r="G41" s="75">
        <v>-346852</v>
      </c>
      <c r="I41" s="75">
        <v>0</v>
      </c>
      <c r="K41" s="75">
        <v>0</v>
      </c>
      <c r="M41" s="74">
        <v>0</v>
      </c>
      <c r="O41" s="74">
        <v>0</v>
      </c>
      <c r="Q41" s="74">
        <v>0</v>
      </c>
      <c r="S41" s="74">
        <v>0</v>
      </c>
      <c r="U41" s="75">
        <v>0</v>
      </c>
      <c r="W41" s="74">
        <v>0</v>
      </c>
      <c r="Y41" s="74">
        <v>0</v>
      </c>
      <c r="AA41" s="74">
        <v>0</v>
      </c>
      <c r="AC41" s="74">
        <f>AE41-SUM($W41:AA41)</f>
        <v>0</v>
      </c>
      <c r="AE41" s="75">
        <v>0</v>
      </c>
      <c r="AG41" s="74">
        <v>0</v>
      </c>
      <c r="AI41" s="74">
        <v>0</v>
      </c>
      <c r="AK41" s="74">
        <v>0</v>
      </c>
      <c r="AM41" s="74">
        <v>0</v>
      </c>
      <c r="AO41" s="75">
        <f t="shared" si="2"/>
        <v>0</v>
      </c>
      <c r="AQ41" s="74">
        <v>0</v>
      </c>
      <c r="AS41" s="74">
        <v>0</v>
      </c>
      <c r="AU41" s="74">
        <v>0</v>
      </c>
      <c r="AW41" s="75">
        <v>0</v>
      </c>
    </row>
    <row r="42" spans="1:49" x14ac:dyDescent="0.2">
      <c r="B42" s="66" t="s">
        <v>136</v>
      </c>
      <c r="G42" s="75">
        <v>0</v>
      </c>
      <c r="I42" s="75">
        <v>2944</v>
      </c>
      <c r="K42" s="75">
        <v>1418</v>
      </c>
      <c r="M42" s="74">
        <v>0</v>
      </c>
      <c r="O42" s="74">
        <v>0</v>
      </c>
      <c r="Q42" s="74">
        <v>0</v>
      </c>
      <c r="S42" s="74">
        <v>0</v>
      </c>
      <c r="U42" s="75">
        <v>0</v>
      </c>
      <c r="W42" s="74">
        <v>0</v>
      </c>
      <c r="Y42" s="74">
        <v>0</v>
      </c>
      <c r="AA42" s="74">
        <v>0</v>
      </c>
      <c r="AC42" s="74">
        <f>AE42-SUM($W42:AA42)</f>
        <v>0</v>
      </c>
      <c r="AE42" s="75">
        <v>0</v>
      </c>
      <c r="AG42" s="74">
        <v>0</v>
      </c>
      <c r="AI42" s="74">
        <v>0</v>
      </c>
      <c r="AK42" s="74">
        <v>0</v>
      </c>
      <c r="AM42" s="74">
        <v>0</v>
      </c>
      <c r="AO42" s="75">
        <f t="shared" si="2"/>
        <v>0</v>
      </c>
      <c r="AQ42" s="74">
        <v>0</v>
      </c>
      <c r="AS42" s="74">
        <v>0</v>
      </c>
      <c r="AU42" s="74">
        <v>0</v>
      </c>
      <c r="AW42" s="75">
        <v>0</v>
      </c>
    </row>
    <row r="43" spans="1:49" x14ac:dyDescent="0.2">
      <c r="B43" s="66" t="s">
        <v>137</v>
      </c>
      <c r="G43" s="75">
        <v>43500</v>
      </c>
      <c r="I43" s="75">
        <v>0</v>
      </c>
      <c r="K43" s="75">
        <v>0</v>
      </c>
      <c r="M43" s="74">
        <v>0</v>
      </c>
      <c r="N43" s="74">
        <v>0</v>
      </c>
      <c r="O43" s="74">
        <v>0</v>
      </c>
      <c r="P43" s="74">
        <v>0</v>
      </c>
      <c r="Q43" s="74">
        <v>0</v>
      </c>
      <c r="S43" s="74">
        <v>0</v>
      </c>
      <c r="U43" s="75">
        <v>0</v>
      </c>
      <c r="W43" s="74">
        <v>0</v>
      </c>
      <c r="X43" s="74">
        <v>0</v>
      </c>
      <c r="Y43" s="74">
        <v>0</v>
      </c>
      <c r="Z43" s="74">
        <v>0</v>
      </c>
      <c r="AA43" s="74">
        <v>0</v>
      </c>
      <c r="AB43" s="74">
        <v>0</v>
      </c>
      <c r="AC43" s="74">
        <f>AE43-SUM($W43:AA43)</f>
        <v>0</v>
      </c>
      <c r="AE43" s="75">
        <v>0</v>
      </c>
      <c r="AG43" s="74">
        <v>0</v>
      </c>
      <c r="AI43" s="74">
        <v>0</v>
      </c>
      <c r="AK43" s="74">
        <v>0</v>
      </c>
      <c r="AM43" s="74">
        <v>0</v>
      </c>
      <c r="AO43" s="75">
        <f t="shared" si="2"/>
        <v>0</v>
      </c>
      <c r="AQ43" s="74">
        <v>0</v>
      </c>
      <c r="AS43" s="74">
        <v>0</v>
      </c>
      <c r="AU43" s="74">
        <v>0</v>
      </c>
      <c r="AW43" s="75">
        <v>0</v>
      </c>
    </row>
    <row r="44" spans="1:49" x14ac:dyDescent="0.2">
      <c r="G44" s="75"/>
      <c r="I44" s="75"/>
      <c r="K44" s="75"/>
      <c r="M44" s="74"/>
      <c r="N44" s="74"/>
      <c r="O44" s="74"/>
      <c r="P44" s="74"/>
      <c r="Q44" s="74"/>
      <c r="S44" s="74"/>
      <c r="U44" s="75"/>
      <c r="W44" s="74"/>
      <c r="X44" s="74"/>
      <c r="Y44" s="74">
        <v>0</v>
      </c>
      <c r="Z44" s="74"/>
      <c r="AA44" s="74">
        <v>0</v>
      </c>
      <c r="AB44" s="74"/>
      <c r="AC44" s="74">
        <f>AE44-SUM($W44:AA44)</f>
        <v>0</v>
      </c>
      <c r="AE44" s="75">
        <v>0</v>
      </c>
      <c r="AG44" s="74">
        <v>0</v>
      </c>
      <c r="AI44" s="74">
        <v>0</v>
      </c>
      <c r="AK44" s="74">
        <v>0</v>
      </c>
      <c r="AM44" s="74">
        <v>0</v>
      </c>
      <c r="AO44" s="75">
        <f t="shared" si="2"/>
        <v>0</v>
      </c>
      <c r="AQ44" s="74">
        <v>0</v>
      </c>
      <c r="AS44" s="74">
        <v>0</v>
      </c>
      <c r="AU44" s="74">
        <v>0</v>
      </c>
      <c r="AW44" s="75">
        <v>0</v>
      </c>
    </row>
    <row r="45" spans="1:49" x14ac:dyDescent="0.2">
      <c r="E45" s="66" t="s">
        <v>138</v>
      </c>
      <c r="G45" s="85">
        <v>-330073</v>
      </c>
      <c r="I45" s="85">
        <v>-14188</v>
      </c>
      <c r="K45" s="85">
        <v>-12136</v>
      </c>
      <c r="M45" s="84">
        <v>-2413</v>
      </c>
      <c r="O45" s="84">
        <v>-1678</v>
      </c>
      <c r="Q45" s="84">
        <v>-2529</v>
      </c>
      <c r="S45" s="84">
        <v>-2861</v>
      </c>
      <c r="U45" s="85">
        <v>-9481</v>
      </c>
      <c r="W45" s="84">
        <v>-2663</v>
      </c>
      <c r="Y45" s="84">
        <v>-3213</v>
      </c>
      <c r="AA45" s="84">
        <f>SUM(AA39:AA44)</f>
        <v>-9014</v>
      </c>
      <c r="AC45" s="84">
        <f>SUM(AC39:AC44)</f>
        <v>-7978</v>
      </c>
      <c r="AE45" s="85">
        <v>-22868</v>
      </c>
      <c r="AG45" s="84">
        <f>SUM(AG39:AG44)</f>
        <v>-12149</v>
      </c>
      <c r="AI45" s="84">
        <f>SUM(AI39:AI44)</f>
        <v>-5682</v>
      </c>
      <c r="AK45" s="84">
        <f>SUM(AK39:AK44)</f>
        <v>-5537</v>
      </c>
      <c r="AM45" s="84">
        <f>SUM(AM39:AM44)</f>
        <v>-1974</v>
      </c>
      <c r="AO45" s="85">
        <f>SUM(AO39:AO44)</f>
        <v>-25342</v>
      </c>
      <c r="AQ45" s="84">
        <f>SUM(AQ39:AQ44)</f>
        <v>-3072</v>
      </c>
      <c r="AS45" s="84">
        <f>SUM(AS39:AS44)</f>
        <v>-4849</v>
      </c>
      <c r="AU45" s="84">
        <f>SUM(AU39:AU44)</f>
        <v>-1096</v>
      </c>
      <c r="AW45" s="85">
        <f>SUM(AW39:AW44)</f>
        <v>-9017</v>
      </c>
    </row>
    <row r="46" spans="1:49" x14ac:dyDescent="0.2">
      <c r="G46" s="75"/>
      <c r="I46" s="75"/>
      <c r="K46" s="75"/>
      <c r="M46" s="74"/>
      <c r="O46" s="74"/>
      <c r="Q46" s="74"/>
      <c r="S46" s="74"/>
      <c r="U46" s="75"/>
      <c r="W46" s="74"/>
      <c r="Y46" s="74"/>
      <c r="AA46" s="74"/>
      <c r="AC46" s="74"/>
      <c r="AE46" s="75"/>
      <c r="AG46" s="74"/>
      <c r="AI46" s="74"/>
      <c r="AK46" s="74"/>
      <c r="AM46" s="74"/>
      <c r="AO46" s="75"/>
      <c r="AQ46" s="74"/>
      <c r="AS46" s="74"/>
      <c r="AU46" s="74"/>
      <c r="AW46" s="75"/>
    </row>
    <row r="47" spans="1:49" x14ac:dyDescent="0.2">
      <c r="A47" s="66" t="s">
        <v>139</v>
      </c>
      <c r="G47" s="75"/>
      <c r="I47" s="75"/>
      <c r="K47" s="75"/>
      <c r="M47" s="74"/>
      <c r="O47" s="74"/>
      <c r="Q47" s="74"/>
      <c r="S47" s="74"/>
      <c r="U47" s="75"/>
      <c r="W47" s="74"/>
      <c r="Y47" s="74"/>
      <c r="AA47" s="74"/>
      <c r="AC47" s="74"/>
      <c r="AE47" s="75"/>
      <c r="AG47" s="74"/>
      <c r="AI47" s="74"/>
      <c r="AK47" s="74"/>
      <c r="AM47" s="74"/>
      <c r="AO47" s="75"/>
      <c r="AQ47" s="74"/>
      <c r="AS47" s="74"/>
      <c r="AU47" s="74"/>
      <c r="AW47" s="75"/>
    </row>
    <row r="48" spans="1:49" x14ac:dyDescent="0.2">
      <c r="B48" s="66" t="s">
        <v>140</v>
      </c>
      <c r="G48" s="75">
        <v>615</v>
      </c>
      <c r="I48" s="75">
        <v>0</v>
      </c>
      <c r="K48" s="75">
        <v>73625</v>
      </c>
      <c r="M48" s="74">
        <v>0</v>
      </c>
      <c r="O48" s="74">
        <v>30000</v>
      </c>
      <c r="Q48" s="74">
        <v>37000</v>
      </c>
      <c r="S48" s="74">
        <v>30000</v>
      </c>
      <c r="U48" s="75">
        <v>97000</v>
      </c>
      <c r="W48" s="74">
        <v>15000</v>
      </c>
      <c r="Y48" s="74">
        <v>29106</v>
      </c>
      <c r="AA48" s="74">
        <v>0</v>
      </c>
      <c r="AC48" s="74">
        <f>AE48-SUM($W48:AA48)</f>
        <v>0</v>
      </c>
      <c r="AE48" s="75">
        <v>44106</v>
      </c>
      <c r="AG48" s="74">
        <v>0</v>
      </c>
      <c r="AI48" s="74">
        <v>0</v>
      </c>
      <c r="AK48" s="74">
        <v>0</v>
      </c>
      <c r="AM48" s="74">
        <v>0</v>
      </c>
      <c r="AO48" s="75">
        <f t="shared" ref="AO48:AO60" si="3">SUM(AG48:AN48)</f>
        <v>0</v>
      </c>
      <c r="AQ48" s="74">
        <v>0</v>
      </c>
      <c r="AS48" s="74">
        <v>15000</v>
      </c>
      <c r="AU48" s="74">
        <v>35000</v>
      </c>
      <c r="AW48" s="75">
        <v>50000</v>
      </c>
    </row>
    <row r="49" spans="1:49" x14ac:dyDescent="0.2">
      <c r="B49" s="66" t="s">
        <v>141</v>
      </c>
      <c r="G49" s="75">
        <v>-8615</v>
      </c>
      <c r="I49" s="75">
        <v>0</v>
      </c>
      <c r="K49" s="75">
        <v>-73625</v>
      </c>
      <c r="M49" s="74">
        <v>0</v>
      </c>
      <c r="O49" s="74">
        <v>-30000</v>
      </c>
      <c r="Q49" s="74">
        <v>-27000</v>
      </c>
      <c r="S49" s="74">
        <v>-40000</v>
      </c>
      <c r="U49" s="75">
        <v>-97000</v>
      </c>
      <c r="W49" s="74">
        <v>-15000</v>
      </c>
      <c r="Y49" s="74">
        <v>-29106</v>
      </c>
      <c r="AA49" s="74">
        <v>0</v>
      </c>
      <c r="AC49" s="74">
        <f>AE49-SUM($W49:AA49)</f>
        <v>0</v>
      </c>
      <c r="AE49" s="75">
        <v>-44106</v>
      </c>
      <c r="AG49" s="74">
        <v>0</v>
      </c>
      <c r="AI49" s="74">
        <v>0</v>
      </c>
      <c r="AK49" s="74">
        <v>0</v>
      </c>
      <c r="AM49" s="74">
        <v>0</v>
      </c>
      <c r="AO49" s="75">
        <f t="shared" si="3"/>
        <v>0</v>
      </c>
      <c r="AQ49" s="74">
        <v>0</v>
      </c>
      <c r="AS49" s="74">
        <v>-15000</v>
      </c>
      <c r="AU49" s="74">
        <v>-20000</v>
      </c>
      <c r="AW49" s="75">
        <v>-35000</v>
      </c>
    </row>
    <row r="50" spans="1:49" x14ac:dyDescent="0.2">
      <c r="B50" s="66" t="s">
        <v>142</v>
      </c>
      <c r="G50" s="75">
        <v>478500</v>
      </c>
      <c r="I50" s="75">
        <v>74625</v>
      </c>
      <c r="K50" s="75">
        <v>0</v>
      </c>
      <c r="M50" s="74">
        <v>0</v>
      </c>
      <c r="O50" s="74">
        <v>0</v>
      </c>
      <c r="Q50" s="74">
        <v>0</v>
      </c>
      <c r="S50" s="74">
        <v>0</v>
      </c>
      <c r="U50" s="75">
        <v>0</v>
      </c>
      <c r="W50" s="74">
        <v>0</v>
      </c>
      <c r="Y50" s="74">
        <v>342300</v>
      </c>
      <c r="AA50" s="74">
        <v>0</v>
      </c>
      <c r="AC50" s="74">
        <f>AE50-SUM($W50:AA50)</f>
        <v>0</v>
      </c>
      <c r="AE50" s="75">
        <v>342300</v>
      </c>
      <c r="AG50" s="74">
        <v>0</v>
      </c>
      <c r="AI50" s="74">
        <v>0</v>
      </c>
      <c r="AK50" s="74">
        <v>0</v>
      </c>
      <c r="AM50" s="74">
        <v>0</v>
      </c>
      <c r="AO50" s="75">
        <f t="shared" si="3"/>
        <v>0</v>
      </c>
      <c r="AQ50" s="74">
        <v>0</v>
      </c>
      <c r="AS50" s="74">
        <v>0</v>
      </c>
      <c r="AU50" s="74">
        <v>0</v>
      </c>
      <c r="AW50" s="75">
        <v>0</v>
      </c>
    </row>
    <row r="51" spans="1:49" x14ac:dyDescent="0.2">
      <c r="B51" s="66" t="s">
        <v>143</v>
      </c>
      <c r="G51" s="75">
        <v>-134188</v>
      </c>
      <c r="I51" s="75">
        <v>-92176</v>
      </c>
      <c r="K51" s="75">
        <v>-45058</v>
      </c>
      <c r="M51" s="74">
        <v>-80015</v>
      </c>
      <c r="O51" s="74">
        <v>-5014</v>
      </c>
      <c r="Q51" s="74">
        <v>-5015</v>
      </c>
      <c r="S51" s="74">
        <v>-5014</v>
      </c>
      <c r="U51" s="75">
        <v>-95058</v>
      </c>
      <c r="W51" s="74">
        <v>-5014</v>
      </c>
      <c r="Y51" s="74">
        <v>-230381</v>
      </c>
      <c r="AA51" s="74">
        <v>-875</v>
      </c>
      <c r="AC51" s="74">
        <f>AE51-SUM($W51:AA51)</f>
        <v>-875</v>
      </c>
      <c r="AE51" s="75">
        <v>-237145</v>
      </c>
      <c r="AG51" s="74">
        <v>-875</v>
      </c>
      <c r="AI51" s="74">
        <v>-875</v>
      </c>
      <c r="AK51" s="74">
        <v>-2188</v>
      </c>
      <c r="AM51" s="74">
        <v>-2187</v>
      </c>
      <c r="AO51" s="75">
        <f t="shared" si="3"/>
        <v>-6125</v>
      </c>
      <c r="AQ51" s="74">
        <v>-2187</v>
      </c>
      <c r="AS51" s="74">
        <v>-2188</v>
      </c>
      <c r="AU51" s="74">
        <v>-2187</v>
      </c>
      <c r="AW51" s="75">
        <v>-6562</v>
      </c>
    </row>
    <row r="52" spans="1:49" x14ac:dyDescent="0.2">
      <c r="B52" s="66" t="s">
        <v>144</v>
      </c>
      <c r="G52" s="75">
        <v>-1258</v>
      </c>
      <c r="I52" s="75">
        <v>-903</v>
      </c>
      <c r="K52" s="75">
        <v>-595</v>
      </c>
      <c r="M52" s="74">
        <v>0</v>
      </c>
      <c r="O52" s="74">
        <v>0</v>
      </c>
      <c r="Q52" s="74">
        <v>0</v>
      </c>
      <c r="S52" s="74">
        <v>0</v>
      </c>
      <c r="U52" s="75">
        <v>0</v>
      </c>
      <c r="W52" s="74">
        <v>0</v>
      </c>
      <c r="Y52" s="74">
        <v>0</v>
      </c>
      <c r="AA52" s="74">
        <v>0</v>
      </c>
      <c r="AC52" s="74">
        <f>AE52-SUM($W52:AA52)</f>
        <v>0</v>
      </c>
      <c r="AE52" s="75">
        <v>0</v>
      </c>
      <c r="AG52" s="74">
        <v>0</v>
      </c>
      <c r="AI52" s="74">
        <v>0</v>
      </c>
      <c r="AK52" s="74">
        <v>0</v>
      </c>
      <c r="AM52" s="74">
        <v>0</v>
      </c>
      <c r="AO52" s="75">
        <f t="shared" si="3"/>
        <v>0</v>
      </c>
      <c r="AQ52" s="74">
        <v>0</v>
      </c>
      <c r="AS52" s="74">
        <v>0</v>
      </c>
      <c r="AU52" s="74">
        <v>0</v>
      </c>
      <c r="AW52" s="75">
        <v>0</v>
      </c>
    </row>
    <row r="53" spans="1:49" x14ac:dyDescent="0.2">
      <c r="B53" s="66" t="s">
        <v>145</v>
      </c>
      <c r="G53" s="75">
        <v>-14147</v>
      </c>
      <c r="I53" s="75">
        <v>-789</v>
      </c>
      <c r="K53" s="75">
        <v>-1046</v>
      </c>
      <c r="M53" s="74">
        <v>-1562</v>
      </c>
      <c r="O53" s="74">
        <v>-10</v>
      </c>
      <c r="Q53" s="74">
        <v>0</v>
      </c>
      <c r="S53" s="74">
        <v>-113</v>
      </c>
      <c r="U53" s="75">
        <v>-1685</v>
      </c>
      <c r="W53" s="74">
        <v>0</v>
      </c>
      <c r="Y53" s="74">
        <v>-3978</v>
      </c>
      <c r="AA53" s="74">
        <v>-2007</v>
      </c>
      <c r="AC53" s="74">
        <f>AE53-SUM($W53:AA53)</f>
        <v>-327</v>
      </c>
      <c r="AE53" s="75">
        <v>-6312</v>
      </c>
      <c r="AG53" s="74">
        <v>0</v>
      </c>
      <c r="AI53" s="74">
        <v>0</v>
      </c>
      <c r="AK53" s="74">
        <v>0</v>
      </c>
      <c r="AM53" s="74">
        <v>0</v>
      </c>
      <c r="AO53" s="75">
        <f t="shared" si="3"/>
        <v>0</v>
      </c>
      <c r="AQ53" s="74">
        <v>0</v>
      </c>
      <c r="AS53" s="74">
        <v>-977</v>
      </c>
      <c r="AU53" s="74">
        <v>0</v>
      </c>
      <c r="AW53" s="75">
        <v>-977</v>
      </c>
    </row>
    <row r="54" spans="1:49" x14ac:dyDescent="0.2">
      <c r="B54" s="66" t="s">
        <v>146</v>
      </c>
      <c r="G54" s="75">
        <v>0</v>
      </c>
      <c r="I54" s="75">
        <v>0</v>
      </c>
      <c r="K54" s="75">
        <v>52067</v>
      </c>
      <c r="M54" s="74">
        <v>0</v>
      </c>
      <c r="O54" s="74">
        <v>0</v>
      </c>
      <c r="Q54" s="74">
        <v>0</v>
      </c>
      <c r="S54" s="74">
        <v>0</v>
      </c>
      <c r="U54" s="75">
        <v>0</v>
      </c>
      <c r="W54" s="74">
        <v>0</v>
      </c>
      <c r="Y54" s="74">
        <v>0</v>
      </c>
      <c r="AA54" s="74">
        <v>0</v>
      </c>
      <c r="AC54" s="74">
        <f>AE54-SUM($W54:AA54)</f>
        <v>0</v>
      </c>
      <c r="AE54" s="75">
        <v>0</v>
      </c>
      <c r="AG54" s="74">
        <v>0</v>
      </c>
      <c r="AI54" s="74">
        <v>0</v>
      </c>
      <c r="AK54" s="74">
        <v>0</v>
      </c>
      <c r="AM54" s="74">
        <v>0</v>
      </c>
      <c r="AO54" s="75">
        <f t="shared" si="3"/>
        <v>0</v>
      </c>
      <c r="AQ54" s="74">
        <v>0</v>
      </c>
      <c r="AS54" s="74">
        <v>0</v>
      </c>
      <c r="AU54" s="74">
        <v>0</v>
      </c>
      <c r="AW54" s="75">
        <v>0</v>
      </c>
    </row>
    <row r="55" spans="1:49" x14ac:dyDescent="0.2">
      <c r="B55" s="66" t="s">
        <v>147</v>
      </c>
      <c r="G55" s="75">
        <v>0</v>
      </c>
      <c r="I55" s="75">
        <v>0</v>
      </c>
      <c r="K55" s="75">
        <v>-1654</v>
      </c>
      <c r="M55" s="74">
        <v>0</v>
      </c>
      <c r="O55" s="74">
        <v>0</v>
      </c>
      <c r="Q55" s="74">
        <v>0</v>
      </c>
      <c r="S55" s="74">
        <v>0</v>
      </c>
      <c r="U55" s="75">
        <v>0</v>
      </c>
      <c r="W55" s="74">
        <v>0</v>
      </c>
      <c r="Y55" s="74">
        <v>0</v>
      </c>
      <c r="AA55" s="74">
        <v>0</v>
      </c>
      <c r="AC55" s="74">
        <f>AE55-SUM($W55:AA55)</f>
        <v>0</v>
      </c>
      <c r="AE55" s="75">
        <v>0</v>
      </c>
      <c r="AG55" s="74">
        <v>0</v>
      </c>
      <c r="AI55" s="74">
        <v>0</v>
      </c>
      <c r="AK55" s="74">
        <v>0</v>
      </c>
      <c r="AM55" s="74">
        <v>0</v>
      </c>
      <c r="AO55" s="75">
        <f t="shared" si="3"/>
        <v>0</v>
      </c>
      <c r="AQ55" s="74">
        <v>0</v>
      </c>
      <c r="AS55" s="74">
        <v>0</v>
      </c>
      <c r="AU55" s="74">
        <v>0</v>
      </c>
      <c r="AW55" s="75">
        <v>0</v>
      </c>
    </row>
    <row r="56" spans="1:49" x14ac:dyDescent="0.2">
      <c r="B56" s="66" t="s">
        <v>148</v>
      </c>
      <c r="G56" s="75">
        <v>0</v>
      </c>
      <c r="I56" s="75">
        <v>0</v>
      </c>
      <c r="K56" s="75">
        <v>0</v>
      </c>
      <c r="M56" s="74">
        <v>53350</v>
      </c>
      <c r="O56" s="74">
        <v>0</v>
      </c>
      <c r="Q56" s="74">
        <v>0</v>
      </c>
      <c r="S56" s="74">
        <v>0</v>
      </c>
      <c r="U56" s="75">
        <v>53350</v>
      </c>
      <c r="W56" s="74">
        <v>0</v>
      </c>
      <c r="Y56" s="74">
        <v>0</v>
      </c>
      <c r="AA56" s="74">
        <v>0</v>
      </c>
      <c r="AC56" s="74">
        <f>AE56-SUM($W56:AA56)</f>
        <v>0</v>
      </c>
      <c r="AE56" s="75">
        <v>0</v>
      </c>
      <c r="AG56" s="74">
        <v>0</v>
      </c>
      <c r="AI56" s="74">
        <v>0</v>
      </c>
      <c r="AK56" s="74">
        <v>0</v>
      </c>
      <c r="AM56" s="74">
        <v>0</v>
      </c>
      <c r="AO56" s="75">
        <f t="shared" si="3"/>
        <v>0</v>
      </c>
      <c r="AQ56" s="74">
        <v>0</v>
      </c>
      <c r="AS56" s="74">
        <v>0</v>
      </c>
      <c r="AU56" s="74">
        <v>0</v>
      </c>
      <c r="AW56" s="75">
        <v>0</v>
      </c>
    </row>
    <row r="57" spans="1:49" x14ac:dyDescent="0.2">
      <c r="B57" s="66" t="s">
        <v>176</v>
      </c>
      <c r="G57" s="75">
        <v>0</v>
      </c>
      <c r="I57" s="75">
        <v>0</v>
      </c>
      <c r="K57" s="75">
        <v>0</v>
      </c>
      <c r="M57" s="74">
        <v>0</v>
      </c>
      <c r="O57" s="74">
        <v>0</v>
      </c>
      <c r="Q57" s="74">
        <v>0</v>
      </c>
      <c r="S57" s="74">
        <v>0</v>
      </c>
      <c r="U57" s="75">
        <v>0</v>
      </c>
      <c r="W57" s="74">
        <v>0</v>
      </c>
      <c r="Y57" s="74">
        <v>-56850</v>
      </c>
      <c r="AA57" s="74">
        <v>0</v>
      </c>
      <c r="AC57" s="74">
        <f>AE57-SUM($W57:AA57)</f>
        <v>0</v>
      </c>
      <c r="AE57" s="75">
        <v>-56850</v>
      </c>
      <c r="AG57" s="74">
        <v>0</v>
      </c>
      <c r="AI57" s="74">
        <v>0</v>
      </c>
      <c r="AK57" s="74">
        <v>0</v>
      </c>
      <c r="AM57" s="74">
        <v>0</v>
      </c>
      <c r="AO57" s="75">
        <f t="shared" si="3"/>
        <v>0</v>
      </c>
      <c r="AQ57" s="74">
        <v>0</v>
      </c>
      <c r="AS57" s="74">
        <v>0</v>
      </c>
      <c r="AU57" s="74">
        <v>0</v>
      </c>
      <c r="AW57" s="75">
        <v>0</v>
      </c>
    </row>
    <row r="58" spans="1:49" x14ac:dyDescent="0.2">
      <c r="B58" s="66" t="s">
        <v>149</v>
      </c>
      <c r="G58" s="75">
        <v>70</v>
      </c>
      <c r="I58" s="75">
        <v>24</v>
      </c>
      <c r="K58" s="75">
        <v>1</v>
      </c>
      <c r="M58" s="74">
        <v>1</v>
      </c>
      <c r="O58" s="74">
        <v>1</v>
      </c>
      <c r="Q58" s="74">
        <v>13</v>
      </c>
      <c r="S58" s="74">
        <v>0</v>
      </c>
      <c r="U58" s="75">
        <v>15</v>
      </c>
      <c r="W58" s="74">
        <v>17</v>
      </c>
      <c r="Y58" s="74">
        <v>0</v>
      </c>
      <c r="AA58" s="74">
        <v>0</v>
      </c>
      <c r="AC58" s="74">
        <f>AE58-SUM($W58:AA58)</f>
        <v>4</v>
      </c>
      <c r="AE58" s="75">
        <v>21</v>
      </c>
      <c r="AG58" s="74">
        <v>1</v>
      </c>
      <c r="AI58" s="74">
        <v>5</v>
      </c>
      <c r="AK58" s="74">
        <v>0</v>
      </c>
      <c r="AM58" s="74">
        <v>0</v>
      </c>
      <c r="AO58" s="75">
        <f t="shared" si="3"/>
        <v>6</v>
      </c>
      <c r="AQ58" s="74">
        <v>0</v>
      </c>
      <c r="AS58" s="74">
        <v>0</v>
      </c>
      <c r="AU58" s="74">
        <v>0</v>
      </c>
      <c r="AW58" s="75">
        <v>0</v>
      </c>
    </row>
    <row r="59" spans="1:49" x14ac:dyDescent="0.2">
      <c r="B59" s="100" t="s">
        <v>150</v>
      </c>
      <c r="C59" s="100"/>
      <c r="D59" s="100"/>
      <c r="E59" s="100"/>
      <c r="F59" s="94"/>
      <c r="G59" s="75">
        <v>-1674</v>
      </c>
      <c r="I59" s="75">
        <v>-14464</v>
      </c>
      <c r="K59" s="75">
        <v>-2784</v>
      </c>
      <c r="M59" s="74">
        <v>-1893</v>
      </c>
      <c r="O59" s="74">
        <v>-1563</v>
      </c>
      <c r="Q59" s="74">
        <v>-456</v>
      </c>
      <c r="S59" s="74">
        <v>-569</v>
      </c>
      <c r="U59" s="75">
        <v>-4481</v>
      </c>
      <c r="W59" s="74">
        <v>-846</v>
      </c>
      <c r="Y59" s="74">
        <v>-1792</v>
      </c>
      <c r="AA59" s="74">
        <v>-397</v>
      </c>
      <c r="AC59" s="74">
        <f>AE59-SUM($W59:AA59)</f>
        <v>-1273</v>
      </c>
      <c r="AE59" s="75">
        <v>-4308</v>
      </c>
      <c r="AG59" s="74">
        <v>-938</v>
      </c>
      <c r="AI59" s="74">
        <v>-2458</v>
      </c>
      <c r="AK59" s="74">
        <v>-431</v>
      </c>
      <c r="AM59" s="74">
        <v>-530</v>
      </c>
      <c r="AO59" s="75">
        <f t="shared" si="3"/>
        <v>-4357</v>
      </c>
      <c r="AQ59" s="74">
        <v>-103</v>
      </c>
      <c r="AS59" s="74">
        <v>-4877</v>
      </c>
      <c r="AU59" s="74">
        <v>-110</v>
      </c>
      <c r="AW59" s="75">
        <v>-5090</v>
      </c>
    </row>
    <row r="60" spans="1:49" x14ac:dyDescent="0.2">
      <c r="B60" s="100" t="s">
        <v>190</v>
      </c>
      <c r="C60" s="100"/>
      <c r="D60" s="100"/>
      <c r="E60" s="100"/>
      <c r="F60" s="94"/>
      <c r="G60" s="75">
        <v>0</v>
      </c>
      <c r="I60" s="75">
        <v>0</v>
      </c>
      <c r="K60" s="75">
        <v>0</v>
      </c>
      <c r="M60" s="74"/>
      <c r="O60" s="74"/>
      <c r="Q60" s="74"/>
      <c r="S60" s="74"/>
      <c r="U60" s="75">
        <v>0</v>
      </c>
      <c r="W60" s="74">
        <v>0</v>
      </c>
      <c r="Y60" s="74">
        <v>0</v>
      </c>
      <c r="AA60" s="74">
        <v>0</v>
      </c>
      <c r="AC60" s="74">
        <v>0</v>
      </c>
      <c r="AE60" s="75">
        <v>0</v>
      </c>
      <c r="AG60" s="74">
        <v>0</v>
      </c>
      <c r="AI60" s="74">
        <v>-2253</v>
      </c>
      <c r="AK60" s="74">
        <v>-3478</v>
      </c>
      <c r="AM60" s="74">
        <v>-3224</v>
      </c>
      <c r="AO60" s="75">
        <f t="shared" si="3"/>
        <v>-8955</v>
      </c>
      <c r="AQ60" s="74">
        <v>-824</v>
      </c>
      <c r="AS60" s="74">
        <v>0</v>
      </c>
      <c r="AU60" s="74">
        <v>0</v>
      </c>
      <c r="AW60" s="75">
        <v>-824</v>
      </c>
    </row>
    <row r="61" spans="1:49" x14ac:dyDescent="0.2">
      <c r="E61" s="66" t="s">
        <v>151</v>
      </c>
      <c r="G61" s="85">
        <v>319303</v>
      </c>
      <c r="I61" s="85">
        <v>-33683</v>
      </c>
      <c r="K61" s="85">
        <v>931</v>
      </c>
      <c r="M61" s="84">
        <v>-30119</v>
      </c>
      <c r="O61" s="84">
        <v>-6586</v>
      </c>
      <c r="Q61" s="84">
        <v>4542</v>
      </c>
      <c r="S61" s="84">
        <v>-15696</v>
      </c>
      <c r="U61" s="85">
        <v>-47859</v>
      </c>
      <c r="W61" s="84">
        <v>-5843</v>
      </c>
      <c r="Y61" s="84">
        <v>49299</v>
      </c>
      <c r="AA61" s="84">
        <f>SUM(AA48:AA60)</f>
        <v>-3279</v>
      </c>
      <c r="AC61" s="84">
        <f>SUM(AC48:AC59)</f>
        <v>-2471</v>
      </c>
      <c r="AE61" s="85">
        <v>37706</v>
      </c>
      <c r="AG61" s="84">
        <f>SUM(AG48:AG60)</f>
        <v>-1812</v>
      </c>
      <c r="AI61" s="84">
        <f>SUM(AI48:AI60)</f>
        <v>-5581</v>
      </c>
      <c r="AK61" s="84">
        <f>SUM(AK48:AK60)</f>
        <v>-6097</v>
      </c>
      <c r="AM61" s="84">
        <f>SUM(AM48:AM60)</f>
        <v>-5941</v>
      </c>
      <c r="AO61" s="85">
        <f>SUM(AO48:AO60)</f>
        <v>-19431</v>
      </c>
      <c r="AQ61" s="84">
        <f>SUM(AQ48:AQ60)</f>
        <v>-3114</v>
      </c>
      <c r="AS61" s="84">
        <f>SUM(AS48:AS60)</f>
        <v>-8042</v>
      </c>
      <c r="AU61" s="84">
        <f>SUM(AU48:AU60)</f>
        <v>12703</v>
      </c>
      <c r="AW61" s="85">
        <f>SUM(AW48:AW60)</f>
        <v>1547</v>
      </c>
    </row>
    <row r="62" spans="1:49" x14ac:dyDescent="0.2">
      <c r="G62" s="75"/>
      <c r="I62" s="75"/>
      <c r="K62" s="75"/>
      <c r="M62" s="74"/>
      <c r="O62" s="74"/>
      <c r="Q62" s="74"/>
      <c r="S62" s="74"/>
      <c r="U62" s="75"/>
      <c r="W62" s="74"/>
      <c r="Y62" s="74"/>
      <c r="AA62" s="74"/>
      <c r="AC62" s="74"/>
      <c r="AE62" s="75"/>
      <c r="AG62" s="74"/>
      <c r="AI62" s="74"/>
      <c r="AK62" s="74"/>
      <c r="AM62" s="74"/>
      <c r="AO62" s="75"/>
      <c r="AQ62" s="74"/>
      <c r="AS62" s="74"/>
      <c r="AU62" s="74"/>
      <c r="AW62" s="75"/>
    </row>
    <row r="63" spans="1:49" x14ac:dyDescent="0.2">
      <c r="A63" s="66" t="s">
        <v>152</v>
      </c>
      <c r="G63" s="79">
        <v>260</v>
      </c>
      <c r="I63" s="79">
        <v>-523</v>
      </c>
      <c r="K63" s="79">
        <v>-1654</v>
      </c>
      <c r="M63" s="78">
        <v>171</v>
      </c>
      <c r="O63" s="78">
        <v>-565</v>
      </c>
      <c r="Q63" s="78">
        <v>-532</v>
      </c>
      <c r="S63" s="78">
        <v>547</v>
      </c>
      <c r="U63" s="79">
        <v>-379</v>
      </c>
      <c r="W63" s="78">
        <v>-293</v>
      </c>
      <c r="Y63" s="78">
        <v>169</v>
      </c>
      <c r="AA63" s="78">
        <v>-173</v>
      </c>
      <c r="AC63" s="78">
        <f>AE63-SUM($W63:AA63)</f>
        <v>-932</v>
      </c>
      <c r="AE63" s="79">
        <v>-1229</v>
      </c>
      <c r="AG63" s="78">
        <v>831</v>
      </c>
      <c r="AI63" s="78">
        <v>518</v>
      </c>
      <c r="AK63" s="78">
        <v>-362</v>
      </c>
      <c r="AM63" s="78">
        <v>40</v>
      </c>
      <c r="AO63" s="79">
        <f>SUM(AG63:AN63)</f>
        <v>1027</v>
      </c>
      <c r="AQ63" s="78">
        <v>-350</v>
      </c>
      <c r="AS63" s="78">
        <v>276</v>
      </c>
      <c r="AU63" s="78">
        <v>-317</v>
      </c>
      <c r="AW63" s="79">
        <v>-391</v>
      </c>
    </row>
    <row r="64" spans="1:49" x14ac:dyDescent="0.2">
      <c r="G64" s="75"/>
      <c r="I64" s="75"/>
      <c r="K64" s="75"/>
      <c r="M64" s="74"/>
      <c r="O64" s="74"/>
      <c r="Q64" s="74"/>
      <c r="S64" s="74"/>
      <c r="U64" s="75"/>
      <c r="W64" s="74"/>
      <c r="Y64" s="74"/>
      <c r="AA64" s="74"/>
      <c r="AC64" s="74"/>
      <c r="AE64" s="75"/>
      <c r="AG64" s="74"/>
      <c r="AI64" s="74"/>
      <c r="AK64" s="74"/>
      <c r="AM64" s="74"/>
      <c r="AO64" s="75"/>
      <c r="AQ64" s="74"/>
      <c r="AS64" s="74"/>
      <c r="AU64" s="74"/>
      <c r="AW64" s="75"/>
    </row>
    <row r="65" spans="1:49" x14ac:dyDescent="0.2">
      <c r="A65" s="66" t="s">
        <v>153</v>
      </c>
      <c r="G65" s="75">
        <v>91054</v>
      </c>
      <c r="H65" s="74"/>
      <c r="I65" s="75">
        <v>-29212</v>
      </c>
      <c r="J65" s="74"/>
      <c r="K65" s="75">
        <v>-39223</v>
      </c>
      <c r="L65" s="74"/>
      <c r="M65" s="74">
        <v>-21228</v>
      </c>
      <c r="N65" s="74"/>
      <c r="O65" s="74">
        <v>-11388</v>
      </c>
      <c r="P65" s="74"/>
      <c r="Q65" s="74">
        <v>-10145</v>
      </c>
      <c r="R65" s="74"/>
      <c r="S65" s="74">
        <v>2129</v>
      </c>
      <c r="T65" s="74"/>
      <c r="U65" s="75">
        <v>-40632</v>
      </c>
      <c r="W65" s="74">
        <v>4301</v>
      </c>
      <c r="X65" s="74"/>
      <c r="Y65" s="74">
        <v>36477</v>
      </c>
      <c r="Z65" s="74"/>
      <c r="AA65" s="74">
        <v>-27315</v>
      </c>
      <c r="AB65" s="74"/>
      <c r="AC65" s="74">
        <f>AE65-SUM($W65:AA65)</f>
        <v>50386</v>
      </c>
      <c r="AD65" s="74"/>
      <c r="AE65" s="75">
        <v>63849</v>
      </c>
      <c r="AG65" s="74">
        <f>AG36+AG45+AG61+AG63</f>
        <v>-16665</v>
      </c>
      <c r="AI65" s="74">
        <f>AI36+AI45+AI61+AI63</f>
        <v>-11540</v>
      </c>
      <c r="AK65" s="74">
        <f>AK36+AK45+AK61+AK63</f>
        <v>14493</v>
      </c>
      <c r="AM65" s="74">
        <f>AM36+AM45+AM61+AM63</f>
        <v>21364</v>
      </c>
      <c r="AN65" s="74"/>
      <c r="AO65" s="75">
        <f>AO36+AO45+AO61+AO63</f>
        <v>7652</v>
      </c>
      <c r="AQ65" s="74">
        <f>AQ36+AQ45+AQ61+AQ63</f>
        <v>-28532</v>
      </c>
      <c r="AS65" s="74">
        <f>AS36+AS45+AS61+AS63</f>
        <v>-24116</v>
      </c>
      <c r="AU65" s="74">
        <f>AU36+AU45+AU61+AU63</f>
        <v>-3128</v>
      </c>
      <c r="AW65" s="75">
        <f>AW36+AW45+AW61+AW63</f>
        <v>-55776</v>
      </c>
    </row>
    <row r="66" spans="1:49" x14ac:dyDescent="0.2">
      <c r="A66" s="66" t="s">
        <v>154</v>
      </c>
      <c r="G66" s="79">
        <v>44643</v>
      </c>
      <c r="I66" s="79">
        <v>135697</v>
      </c>
      <c r="K66" s="79">
        <v>106485</v>
      </c>
      <c r="M66" s="78">
        <v>67262</v>
      </c>
      <c r="O66" s="78">
        <v>46034</v>
      </c>
      <c r="Q66" s="78">
        <v>34646</v>
      </c>
      <c r="S66" s="78">
        <v>24501</v>
      </c>
      <c r="U66" s="79">
        <v>67262</v>
      </c>
      <c r="W66" s="78">
        <v>26630</v>
      </c>
      <c r="Y66" s="78">
        <v>30931</v>
      </c>
      <c r="AA66" s="78">
        <f>Y67</f>
        <v>67408</v>
      </c>
      <c r="AC66" s="78">
        <f>AA67</f>
        <v>40093</v>
      </c>
      <c r="AE66" s="79">
        <f>W66</f>
        <v>26630</v>
      </c>
      <c r="AG66" s="78">
        <f>AE67</f>
        <v>90479</v>
      </c>
      <c r="AI66" s="78">
        <v>73814</v>
      </c>
      <c r="AK66" s="78">
        <v>62274</v>
      </c>
      <c r="AM66" s="78">
        <v>76767</v>
      </c>
      <c r="AO66" s="79">
        <f>AG66</f>
        <v>90479</v>
      </c>
      <c r="AQ66" s="78">
        <v>98131</v>
      </c>
      <c r="AS66" s="78">
        <v>69599</v>
      </c>
      <c r="AU66" s="78">
        <v>45483</v>
      </c>
      <c r="AW66" s="79">
        <v>98131</v>
      </c>
    </row>
    <row r="67" spans="1:49" ht="13.5" thickBot="1" x14ac:dyDescent="0.25">
      <c r="A67" s="66" t="s">
        <v>155</v>
      </c>
      <c r="G67" s="81">
        <v>135697</v>
      </c>
      <c r="H67" s="74"/>
      <c r="I67" s="81">
        <v>106485</v>
      </c>
      <c r="J67" s="74"/>
      <c r="K67" s="81">
        <v>67262</v>
      </c>
      <c r="L67" s="74"/>
      <c r="M67" s="80">
        <v>46034</v>
      </c>
      <c r="N67" s="74"/>
      <c r="O67" s="80">
        <v>34646</v>
      </c>
      <c r="P67" s="74"/>
      <c r="Q67" s="80">
        <v>24501</v>
      </c>
      <c r="R67" s="74"/>
      <c r="S67" s="80">
        <v>26630</v>
      </c>
      <c r="T67" s="74"/>
      <c r="U67" s="81">
        <v>26630</v>
      </c>
      <c r="W67" s="80">
        <v>30931</v>
      </c>
      <c r="X67" s="74"/>
      <c r="Y67" s="80">
        <v>67408</v>
      </c>
      <c r="Z67" s="74"/>
      <c r="AA67" s="80">
        <f>AA65+AA66</f>
        <v>40093</v>
      </c>
      <c r="AB67" s="74"/>
      <c r="AC67" s="80">
        <f>AC65+AC66</f>
        <v>90479</v>
      </c>
      <c r="AD67" s="74"/>
      <c r="AE67" s="81">
        <v>90479</v>
      </c>
      <c r="AG67" s="80">
        <f>SUM(AG65:AG66)</f>
        <v>73814</v>
      </c>
      <c r="AI67" s="80">
        <f>SUM(AI65:AI66)</f>
        <v>62274</v>
      </c>
      <c r="AK67" s="80">
        <f>SUM(AK65:AK66)</f>
        <v>76767</v>
      </c>
      <c r="AM67" s="80">
        <f>SUM(AM65:AM66)</f>
        <v>98131</v>
      </c>
      <c r="AN67" s="74"/>
      <c r="AO67" s="81">
        <f>SUM(AO65:AO66)</f>
        <v>98131</v>
      </c>
      <c r="AQ67" s="80">
        <f>SUM(AQ65:AQ66)</f>
        <v>69599</v>
      </c>
      <c r="AS67" s="80">
        <f>SUM(AS65:AS66)</f>
        <v>45483</v>
      </c>
      <c r="AU67" s="80">
        <f>SUM(AU65:AU66)</f>
        <v>42355</v>
      </c>
      <c r="AW67" s="81">
        <f>SUM(AW65:AW66)</f>
        <v>42355</v>
      </c>
    </row>
    <row r="68" spans="1:49" ht="14.25" thickTop="1" thickBot="1" x14ac:dyDescent="0.25">
      <c r="G68" s="86"/>
      <c r="H68" s="74"/>
      <c r="I68" s="86"/>
      <c r="J68" s="74"/>
      <c r="K68" s="86"/>
      <c r="L68" s="74"/>
      <c r="M68" s="76"/>
      <c r="N68" s="74"/>
      <c r="O68" s="76"/>
      <c r="P68" s="74"/>
      <c r="Q68" s="76"/>
      <c r="R68" s="74"/>
      <c r="S68" s="76"/>
      <c r="T68" s="74"/>
      <c r="U68" s="86"/>
      <c r="W68" s="76"/>
      <c r="X68" s="74"/>
      <c r="Y68" s="76"/>
      <c r="Z68" s="74"/>
      <c r="AA68" s="76"/>
      <c r="AB68" s="74"/>
      <c r="AC68" s="76"/>
      <c r="AD68" s="74"/>
      <c r="AE68" s="86"/>
      <c r="AG68" s="76"/>
      <c r="AI68" s="76"/>
      <c r="AK68" s="76"/>
      <c r="AM68" s="76"/>
      <c r="AN68" s="74"/>
      <c r="AO68" s="86"/>
      <c r="AQ68" s="76"/>
      <c r="AS68" s="76"/>
      <c r="AU68" s="76"/>
      <c r="AW68" s="86"/>
    </row>
    <row r="69" spans="1:49" x14ac:dyDescent="0.2">
      <c r="G69" s="74"/>
      <c r="I69" s="74"/>
      <c r="K69" s="74"/>
      <c r="M69" s="74"/>
      <c r="O69" s="74"/>
      <c r="Q69" s="74"/>
      <c r="S69" s="74"/>
      <c r="U69" s="74"/>
      <c r="W69" s="74"/>
      <c r="Y69" s="74"/>
      <c r="AA69" s="74"/>
      <c r="AC69" s="74"/>
      <c r="AE69" s="74"/>
      <c r="AG69" s="74"/>
      <c r="AI69" s="74"/>
      <c r="AK69" s="74"/>
      <c r="AM69" s="74"/>
      <c r="AO69" s="74"/>
      <c r="AQ69" s="74"/>
      <c r="AS69" s="74"/>
      <c r="AU69" s="74"/>
      <c r="AW69" s="74"/>
    </row>
    <row r="70" spans="1:49" x14ac:dyDescent="0.2">
      <c r="G70" s="74"/>
      <c r="I70" s="74"/>
      <c r="K70" s="74"/>
      <c r="M70" s="74"/>
      <c r="O70" s="74"/>
      <c r="Q70" s="74"/>
      <c r="S70" s="74"/>
      <c r="U70" s="74"/>
      <c r="W70" s="74"/>
      <c r="Y70" s="74"/>
      <c r="AA70" s="74"/>
      <c r="AC70" s="74"/>
      <c r="AE70" s="74"/>
      <c r="AG70" s="74"/>
      <c r="AI70" s="74"/>
      <c r="AK70" s="74"/>
      <c r="AM70" s="74"/>
      <c r="AO70" s="74"/>
      <c r="AQ70" s="74"/>
      <c r="AS70" s="74"/>
      <c r="AU70" s="74"/>
      <c r="AW70" s="74"/>
    </row>
    <row r="71" spans="1:49" x14ac:dyDescent="0.2">
      <c r="G71" s="89"/>
      <c r="I71" s="89"/>
      <c r="K71" s="89"/>
      <c r="M71" s="89"/>
      <c r="O71" s="89"/>
      <c r="Q71" s="89"/>
      <c r="S71" s="89"/>
      <c r="U71" s="89"/>
      <c r="W71" s="89"/>
      <c r="Y71" s="89"/>
      <c r="AA71" s="89"/>
      <c r="AC71" s="89"/>
      <c r="AE71" s="89"/>
      <c r="AG71" s="89"/>
      <c r="AI71" s="89"/>
      <c r="AK71" s="89"/>
      <c r="AM71" s="89"/>
      <c r="AO71" s="89"/>
      <c r="AQ71" s="89"/>
      <c r="AS71" s="89"/>
      <c r="AU71" s="89"/>
      <c r="AW71" s="89"/>
    </row>
    <row r="72" spans="1:49" ht="15.75" x14ac:dyDescent="0.25">
      <c r="G72" s="96"/>
      <c r="I72" s="96"/>
      <c r="J72" s="96"/>
      <c r="K72" s="96"/>
      <c r="L72" s="96"/>
      <c r="M72" s="96"/>
      <c r="N72" s="96"/>
      <c r="O72" s="96"/>
      <c r="P72" s="96"/>
      <c r="Q72" s="96"/>
      <c r="R72" s="96"/>
      <c r="S72" s="96"/>
      <c r="T72" s="96"/>
      <c r="U72" s="96"/>
      <c r="V72" s="96"/>
      <c r="W72" s="96"/>
      <c r="X72" s="96"/>
      <c r="Y72" s="96"/>
      <c r="Z72" s="96"/>
      <c r="AA72" s="96"/>
      <c r="AB72" s="96"/>
      <c r="AC72" s="96"/>
      <c r="AD72" s="96"/>
      <c r="AE72" s="96"/>
      <c r="AG72" s="96"/>
      <c r="AI72" s="96"/>
      <c r="AK72" s="96"/>
      <c r="AM72" s="96"/>
      <c r="AN72" s="96"/>
      <c r="AO72" s="96"/>
      <c r="AQ72" s="96"/>
      <c r="AS72" s="96"/>
      <c r="AU72" s="96"/>
      <c r="AW72" s="96"/>
    </row>
    <row r="73" spans="1:49" x14ac:dyDescent="0.2">
      <c r="G73" s="74"/>
      <c r="I73" s="74"/>
      <c r="K73" s="74"/>
      <c r="M73" s="74"/>
      <c r="O73" s="74"/>
      <c r="Q73" s="74"/>
      <c r="S73" s="74"/>
      <c r="U73" s="74"/>
      <c r="W73" s="74"/>
      <c r="Y73" s="74"/>
      <c r="AA73" s="74"/>
      <c r="AC73" s="74"/>
      <c r="AE73" s="74"/>
      <c r="AG73" s="74"/>
      <c r="AI73" s="74"/>
      <c r="AK73" s="74"/>
      <c r="AM73" s="74"/>
      <c r="AO73" s="74"/>
      <c r="AQ73" s="74"/>
      <c r="AS73" s="74"/>
      <c r="AU73" s="74"/>
      <c r="AW73" s="74"/>
    </row>
    <row r="74" spans="1:49" x14ac:dyDescent="0.2">
      <c r="G74" s="74"/>
      <c r="I74" s="74"/>
      <c r="K74" s="74"/>
      <c r="M74" s="74"/>
      <c r="O74" s="74"/>
      <c r="Q74" s="74"/>
      <c r="S74" s="74"/>
      <c r="U74" s="74"/>
      <c r="W74" s="74"/>
      <c r="Y74" s="74"/>
      <c r="AA74" s="74"/>
      <c r="AC74" s="74"/>
      <c r="AE74" s="74"/>
      <c r="AG74" s="74"/>
      <c r="AI74" s="74"/>
      <c r="AK74" s="74"/>
      <c r="AM74" s="74"/>
      <c r="AO74" s="74"/>
      <c r="AQ74" s="74"/>
      <c r="AS74" s="74"/>
      <c r="AU74" s="74"/>
      <c r="AW74" s="74"/>
    </row>
    <row r="75" spans="1:49" x14ac:dyDescent="0.2">
      <c r="G75" s="74"/>
      <c r="I75" s="74"/>
      <c r="K75" s="74"/>
      <c r="M75" s="74"/>
      <c r="O75" s="74"/>
      <c r="Q75" s="74"/>
      <c r="S75" s="74"/>
      <c r="U75" s="74"/>
      <c r="W75" s="74"/>
      <c r="Y75" s="74"/>
      <c r="AA75" s="74"/>
      <c r="AC75" s="74"/>
      <c r="AE75" s="74"/>
      <c r="AG75" s="74"/>
      <c r="AI75" s="74"/>
      <c r="AK75" s="74"/>
      <c r="AM75" s="74"/>
      <c r="AO75" s="74"/>
      <c r="AQ75" s="74"/>
      <c r="AS75" s="74"/>
      <c r="AU75" s="74"/>
      <c r="AW75" s="74"/>
    </row>
    <row r="76" spans="1:49" x14ac:dyDescent="0.2">
      <c r="G76" s="74"/>
      <c r="I76" s="74"/>
      <c r="K76" s="74"/>
      <c r="M76" s="74"/>
      <c r="O76" s="74"/>
      <c r="Q76" s="74"/>
      <c r="S76" s="74"/>
      <c r="U76" s="74"/>
      <c r="W76" s="74"/>
      <c r="Y76" s="74"/>
      <c r="AA76" s="74"/>
      <c r="AC76" s="74"/>
      <c r="AE76" s="74"/>
      <c r="AG76" s="74"/>
      <c r="AI76" s="74"/>
      <c r="AK76" s="74"/>
      <c r="AM76" s="74"/>
      <c r="AO76" s="74"/>
      <c r="AQ76" s="74"/>
      <c r="AS76" s="74"/>
      <c r="AU76" s="74"/>
      <c r="AW76" s="74"/>
    </row>
    <row r="77" spans="1:49" x14ac:dyDescent="0.2">
      <c r="G77" s="74"/>
      <c r="I77" s="74"/>
      <c r="K77" s="74"/>
      <c r="M77" s="74"/>
      <c r="O77" s="74"/>
      <c r="Q77" s="74"/>
      <c r="S77" s="74"/>
      <c r="U77" s="74"/>
      <c r="W77" s="74"/>
      <c r="Y77" s="74"/>
      <c r="AA77" s="74"/>
      <c r="AC77" s="74"/>
      <c r="AE77" s="74"/>
      <c r="AG77" s="74"/>
      <c r="AI77" s="74"/>
      <c r="AK77" s="74"/>
      <c r="AM77" s="74"/>
      <c r="AO77" s="74"/>
      <c r="AQ77" s="74"/>
      <c r="AS77" s="74"/>
      <c r="AU77" s="74"/>
      <c r="AW77" s="74"/>
    </row>
    <row r="78" spans="1:49" x14ac:dyDescent="0.2">
      <c r="G78" s="74"/>
      <c r="I78" s="74"/>
      <c r="K78" s="74"/>
      <c r="M78" s="74"/>
      <c r="O78" s="74"/>
      <c r="Q78" s="74"/>
      <c r="S78" s="74"/>
      <c r="U78" s="74"/>
      <c r="W78" s="74"/>
      <c r="Y78" s="74"/>
      <c r="AA78" s="74"/>
      <c r="AC78" s="74"/>
      <c r="AE78" s="74"/>
      <c r="AG78" s="74"/>
      <c r="AI78" s="74"/>
      <c r="AK78" s="74"/>
      <c r="AM78" s="74"/>
      <c r="AO78" s="74"/>
      <c r="AQ78" s="74"/>
      <c r="AS78" s="74"/>
      <c r="AU78" s="74"/>
      <c r="AW78" s="74"/>
    </row>
    <row r="79" spans="1:49" x14ac:dyDescent="0.2">
      <c r="G79" s="74"/>
      <c r="I79" s="74"/>
      <c r="K79" s="74"/>
      <c r="M79" s="74"/>
      <c r="O79" s="74"/>
      <c r="Q79" s="74"/>
      <c r="S79" s="74"/>
      <c r="U79" s="74"/>
      <c r="W79" s="74"/>
      <c r="Y79" s="74"/>
      <c r="AA79" s="74"/>
      <c r="AC79" s="74"/>
      <c r="AE79" s="74"/>
      <c r="AG79" s="74"/>
      <c r="AI79" s="74"/>
      <c r="AK79" s="74"/>
      <c r="AM79" s="74"/>
      <c r="AO79" s="74"/>
      <c r="AQ79" s="74"/>
      <c r="AS79" s="74"/>
      <c r="AU79" s="74"/>
      <c r="AW79" s="74"/>
    </row>
    <row r="80" spans="1:49" x14ac:dyDescent="0.2">
      <c r="G80" s="74"/>
      <c r="I80" s="74"/>
      <c r="K80" s="74"/>
      <c r="M80" s="74"/>
      <c r="O80" s="74"/>
      <c r="Q80" s="74"/>
      <c r="S80" s="74"/>
      <c r="U80" s="74"/>
      <c r="W80" s="74"/>
      <c r="Y80" s="74"/>
      <c r="AA80" s="74"/>
      <c r="AC80" s="74"/>
      <c r="AE80" s="74"/>
      <c r="AG80" s="74"/>
      <c r="AI80" s="74"/>
      <c r="AK80" s="74"/>
      <c r="AM80" s="74"/>
      <c r="AO80" s="74"/>
      <c r="AQ80" s="74"/>
      <c r="AS80" s="74"/>
      <c r="AU80" s="74"/>
      <c r="AW80" s="74"/>
    </row>
    <row r="81" spans="7:49" x14ac:dyDescent="0.2">
      <c r="G81" s="74"/>
      <c r="I81" s="74"/>
      <c r="K81" s="74"/>
      <c r="M81" s="74"/>
      <c r="O81" s="74"/>
      <c r="Q81" s="74"/>
      <c r="S81" s="74"/>
      <c r="U81" s="74"/>
      <c r="W81" s="74"/>
      <c r="Y81" s="74"/>
      <c r="AA81" s="74"/>
      <c r="AC81" s="74"/>
      <c r="AE81" s="74"/>
      <c r="AG81" s="74"/>
      <c r="AI81" s="74"/>
      <c r="AK81" s="74"/>
      <c r="AM81" s="74"/>
      <c r="AO81" s="74"/>
      <c r="AQ81" s="74"/>
      <c r="AS81" s="74"/>
      <c r="AU81" s="74"/>
      <c r="AW81" s="74"/>
    </row>
    <row r="82" spans="7:49" x14ac:dyDescent="0.2">
      <c r="G82" s="74"/>
      <c r="I82" s="74"/>
      <c r="K82" s="74"/>
      <c r="M82" s="74"/>
      <c r="O82" s="74"/>
      <c r="Q82" s="74"/>
      <c r="S82" s="74"/>
      <c r="U82" s="74"/>
      <c r="W82" s="74"/>
      <c r="Y82" s="74"/>
      <c r="AA82" s="74"/>
      <c r="AC82" s="74"/>
      <c r="AE82" s="74"/>
      <c r="AG82" s="74"/>
      <c r="AI82" s="74"/>
      <c r="AK82" s="74"/>
      <c r="AM82" s="74"/>
      <c r="AO82" s="74"/>
      <c r="AQ82" s="74"/>
      <c r="AS82" s="74"/>
      <c r="AU82" s="74"/>
      <c r="AW82" s="74"/>
    </row>
    <row r="83" spans="7:49" x14ac:dyDescent="0.2">
      <c r="G83" s="74"/>
      <c r="I83" s="74"/>
      <c r="K83" s="74"/>
      <c r="M83" s="74"/>
      <c r="O83" s="74"/>
      <c r="Q83" s="74"/>
      <c r="S83" s="74"/>
      <c r="U83" s="74"/>
      <c r="W83" s="74"/>
      <c r="Y83" s="74"/>
      <c r="AA83" s="74"/>
      <c r="AC83" s="74"/>
      <c r="AE83" s="74"/>
      <c r="AG83" s="74"/>
      <c r="AI83" s="74"/>
      <c r="AK83" s="74"/>
      <c r="AM83" s="74"/>
      <c r="AO83" s="74"/>
      <c r="AQ83" s="74"/>
      <c r="AS83" s="74"/>
      <c r="AU83" s="74"/>
      <c r="AW83" s="74"/>
    </row>
    <row r="84" spans="7:49" x14ac:dyDescent="0.2">
      <c r="G84" s="74"/>
      <c r="I84" s="74"/>
      <c r="K84" s="74"/>
      <c r="M84" s="74"/>
      <c r="O84" s="74"/>
      <c r="Q84" s="74"/>
      <c r="S84" s="74"/>
      <c r="U84" s="74"/>
      <c r="W84" s="74"/>
      <c r="Y84" s="74"/>
      <c r="AA84" s="74"/>
      <c r="AC84" s="74"/>
      <c r="AE84" s="74"/>
      <c r="AG84" s="74"/>
      <c r="AI84" s="74"/>
      <c r="AK84" s="74"/>
      <c r="AM84" s="74"/>
      <c r="AO84" s="74"/>
      <c r="AQ84" s="74"/>
      <c r="AS84" s="74"/>
      <c r="AU84" s="74"/>
      <c r="AW84" s="74"/>
    </row>
    <row r="85" spans="7:49" x14ac:dyDescent="0.2">
      <c r="G85" s="74"/>
      <c r="I85" s="74"/>
      <c r="K85" s="74"/>
      <c r="M85" s="74"/>
      <c r="O85" s="74"/>
      <c r="Q85" s="74"/>
      <c r="S85" s="74"/>
      <c r="U85" s="74"/>
      <c r="W85" s="74"/>
      <c r="Y85" s="74"/>
      <c r="AA85" s="74"/>
      <c r="AC85" s="74"/>
      <c r="AE85" s="74"/>
      <c r="AG85" s="74"/>
      <c r="AI85" s="74"/>
      <c r="AK85" s="74"/>
      <c r="AM85" s="74"/>
      <c r="AO85" s="74"/>
      <c r="AQ85" s="74"/>
      <c r="AS85" s="74"/>
      <c r="AU85" s="74"/>
      <c r="AW85" s="74"/>
    </row>
    <row r="86" spans="7:49" x14ac:dyDescent="0.2">
      <c r="G86" s="74"/>
      <c r="I86" s="74"/>
      <c r="K86" s="74"/>
      <c r="M86" s="74"/>
      <c r="O86" s="74"/>
      <c r="Q86" s="74"/>
      <c r="S86" s="74"/>
      <c r="U86" s="74"/>
      <c r="W86" s="74"/>
      <c r="Y86" s="74"/>
      <c r="AA86" s="74"/>
      <c r="AC86" s="74"/>
      <c r="AE86" s="74"/>
      <c r="AG86" s="74"/>
      <c r="AI86" s="74"/>
      <c r="AK86" s="74"/>
      <c r="AM86" s="74"/>
      <c r="AO86" s="74"/>
      <c r="AQ86" s="74"/>
      <c r="AS86" s="74"/>
      <c r="AU86" s="74"/>
      <c r="AW86" s="74"/>
    </row>
    <row r="87" spans="7:49" x14ac:dyDescent="0.2">
      <c r="G87" s="74"/>
      <c r="I87" s="74"/>
      <c r="K87" s="74"/>
      <c r="M87" s="74"/>
      <c r="O87" s="74"/>
      <c r="Q87" s="74"/>
      <c r="S87" s="74"/>
      <c r="U87" s="74"/>
      <c r="W87" s="74"/>
      <c r="Y87" s="74"/>
      <c r="AA87" s="74"/>
      <c r="AC87" s="74"/>
      <c r="AE87" s="74"/>
      <c r="AG87" s="74"/>
      <c r="AI87" s="74"/>
      <c r="AK87" s="74"/>
      <c r="AM87" s="74"/>
      <c r="AO87" s="74"/>
      <c r="AQ87" s="74"/>
      <c r="AS87" s="74"/>
      <c r="AU87" s="74"/>
      <c r="AW87" s="74"/>
    </row>
    <row r="88" spans="7:49" x14ac:dyDescent="0.2">
      <c r="G88" s="74"/>
      <c r="I88" s="74"/>
      <c r="K88" s="74"/>
      <c r="M88" s="74"/>
      <c r="O88" s="74"/>
      <c r="Q88" s="74"/>
      <c r="S88" s="74"/>
      <c r="U88" s="74"/>
      <c r="W88" s="74"/>
      <c r="Y88" s="74"/>
      <c r="AA88" s="74"/>
      <c r="AC88" s="74"/>
      <c r="AE88" s="74"/>
      <c r="AG88" s="74"/>
      <c r="AI88" s="74"/>
      <c r="AK88" s="74"/>
      <c r="AM88" s="74"/>
      <c r="AO88" s="74"/>
      <c r="AQ88" s="74"/>
      <c r="AS88" s="74"/>
      <c r="AU88" s="74"/>
      <c r="AW88" s="74"/>
    </row>
    <row r="89" spans="7:49" x14ac:dyDescent="0.2">
      <c r="G89" s="74"/>
      <c r="I89" s="74"/>
      <c r="K89" s="74"/>
      <c r="M89" s="74"/>
      <c r="O89" s="74"/>
      <c r="Q89" s="74"/>
      <c r="S89" s="74"/>
      <c r="U89" s="74"/>
      <c r="W89" s="74"/>
      <c r="Y89" s="74"/>
      <c r="AA89" s="74"/>
      <c r="AC89" s="74"/>
      <c r="AE89" s="74"/>
      <c r="AG89" s="74"/>
      <c r="AI89" s="74"/>
      <c r="AK89" s="74"/>
      <c r="AM89" s="74"/>
      <c r="AO89" s="74"/>
      <c r="AQ89" s="74"/>
      <c r="AS89" s="74"/>
      <c r="AU89" s="74"/>
      <c r="AW89" s="74"/>
    </row>
    <row r="90" spans="7:49" x14ac:dyDescent="0.2">
      <c r="G90" s="74"/>
      <c r="I90" s="74"/>
      <c r="K90" s="74"/>
      <c r="M90" s="74"/>
      <c r="O90" s="74"/>
      <c r="Q90" s="74"/>
      <c r="S90" s="74"/>
      <c r="U90" s="74"/>
      <c r="W90" s="74"/>
      <c r="Y90" s="74"/>
      <c r="AA90" s="74"/>
      <c r="AC90" s="74"/>
      <c r="AE90" s="74"/>
      <c r="AG90" s="74"/>
      <c r="AI90" s="74"/>
      <c r="AK90" s="74"/>
      <c r="AM90" s="74"/>
      <c r="AO90" s="74"/>
      <c r="AQ90" s="74"/>
      <c r="AS90" s="74"/>
      <c r="AU90" s="74"/>
      <c r="AW90" s="74"/>
    </row>
    <row r="91" spans="7:49" x14ac:dyDescent="0.2">
      <c r="G91" s="74"/>
      <c r="I91" s="74"/>
      <c r="K91" s="74"/>
      <c r="M91" s="74"/>
      <c r="O91" s="74"/>
      <c r="Q91" s="74"/>
      <c r="S91" s="74"/>
      <c r="U91" s="74"/>
      <c r="W91" s="74"/>
      <c r="Y91" s="74"/>
      <c r="AA91" s="74"/>
      <c r="AC91" s="74"/>
      <c r="AE91" s="74"/>
      <c r="AG91" s="74"/>
      <c r="AI91" s="74"/>
      <c r="AK91" s="74"/>
      <c r="AM91" s="74"/>
      <c r="AO91" s="74"/>
      <c r="AQ91" s="74"/>
      <c r="AS91" s="74"/>
      <c r="AU91" s="74"/>
      <c r="AW91" s="74"/>
    </row>
    <row r="92" spans="7:49" x14ac:dyDescent="0.2">
      <c r="G92" s="74"/>
      <c r="I92" s="74"/>
      <c r="K92" s="74"/>
      <c r="M92" s="74"/>
      <c r="O92" s="74"/>
      <c r="Q92" s="74"/>
      <c r="S92" s="74"/>
      <c r="U92" s="74"/>
      <c r="W92" s="74"/>
      <c r="Y92" s="74"/>
      <c r="AA92" s="74"/>
      <c r="AC92" s="74"/>
      <c r="AE92" s="74"/>
      <c r="AG92" s="74"/>
      <c r="AI92" s="74"/>
      <c r="AK92" s="74"/>
      <c r="AM92" s="74"/>
      <c r="AO92" s="74"/>
      <c r="AQ92" s="74"/>
      <c r="AS92" s="74"/>
      <c r="AU92" s="74"/>
      <c r="AW92" s="74"/>
    </row>
    <row r="93" spans="7:49" x14ac:dyDescent="0.2">
      <c r="G93" s="74"/>
      <c r="I93" s="74"/>
      <c r="K93" s="74"/>
      <c r="M93" s="74"/>
      <c r="O93" s="74"/>
      <c r="Q93" s="74"/>
      <c r="S93" s="74"/>
      <c r="U93" s="74"/>
      <c r="W93" s="74"/>
      <c r="Y93" s="74"/>
      <c r="AA93" s="74"/>
      <c r="AC93" s="74"/>
      <c r="AE93" s="74"/>
      <c r="AG93" s="74"/>
      <c r="AI93" s="74"/>
      <c r="AK93" s="74"/>
      <c r="AM93" s="74"/>
      <c r="AO93" s="74"/>
      <c r="AQ93" s="74"/>
      <c r="AS93" s="74"/>
      <c r="AU93" s="74"/>
      <c r="AW93" s="74"/>
    </row>
    <row r="94" spans="7:49" x14ac:dyDescent="0.2">
      <c r="G94" s="74"/>
      <c r="I94" s="74"/>
      <c r="K94" s="74"/>
      <c r="M94" s="74"/>
      <c r="O94" s="74"/>
      <c r="Q94" s="74"/>
      <c r="S94" s="74"/>
      <c r="U94" s="74"/>
      <c r="W94" s="74"/>
      <c r="Y94" s="74"/>
      <c r="AA94" s="74"/>
      <c r="AC94" s="74"/>
      <c r="AE94" s="74"/>
      <c r="AG94" s="74"/>
      <c r="AI94" s="74"/>
      <c r="AK94" s="74"/>
      <c r="AM94" s="74"/>
      <c r="AO94" s="74"/>
      <c r="AQ94" s="74"/>
      <c r="AS94" s="74"/>
      <c r="AU94" s="74"/>
      <c r="AW94" s="74"/>
    </row>
    <row r="95" spans="7:49" x14ac:dyDescent="0.2">
      <c r="G95" s="74"/>
      <c r="I95" s="74"/>
      <c r="K95" s="74"/>
      <c r="M95" s="74"/>
      <c r="O95" s="74"/>
      <c r="Q95" s="74"/>
      <c r="S95" s="74"/>
      <c r="U95" s="74"/>
      <c r="W95" s="74"/>
      <c r="Y95" s="74"/>
      <c r="AA95" s="74"/>
      <c r="AC95" s="74"/>
      <c r="AE95" s="74"/>
      <c r="AG95" s="74"/>
      <c r="AI95" s="74"/>
      <c r="AK95" s="74"/>
      <c r="AM95" s="74"/>
      <c r="AO95" s="74"/>
      <c r="AQ95" s="74"/>
      <c r="AS95" s="74"/>
      <c r="AU95" s="74"/>
      <c r="AW95" s="74"/>
    </row>
    <row r="96" spans="7:49" x14ac:dyDescent="0.2">
      <c r="G96" s="74"/>
      <c r="I96" s="74"/>
      <c r="K96" s="74"/>
      <c r="M96" s="74"/>
      <c r="O96" s="74"/>
      <c r="Q96" s="74"/>
      <c r="S96" s="74"/>
      <c r="U96" s="74"/>
      <c r="W96" s="74"/>
      <c r="Y96" s="74"/>
      <c r="AA96" s="74"/>
      <c r="AC96" s="74"/>
      <c r="AE96" s="74"/>
      <c r="AG96" s="74"/>
      <c r="AI96" s="74"/>
      <c r="AK96" s="74"/>
      <c r="AM96" s="74"/>
      <c r="AO96" s="74"/>
      <c r="AQ96" s="74"/>
      <c r="AS96" s="74"/>
      <c r="AU96" s="74"/>
      <c r="AW96" s="74"/>
    </row>
    <row r="97" spans="7:49" x14ac:dyDescent="0.2">
      <c r="G97" s="74"/>
      <c r="I97" s="74"/>
      <c r="K97" s="74"/>
      <c r="M97" s="74"/>
      <c r="O97" s="74"/>
      <c r="Q97" s="74"/>
      <c r="S97" s="74"/>
      <c r="U97" s="74"/>
      <c r="W97" s="74"/>
      <c r="Y97" s="74"/>
      <c r="AA97" s="74"/>
      <c r="AC97" s="74"/>
      <c r="AE97" s="74"/>
      <c r="AG97" s="74"/>
      <c r="AI97" s="74"/>
      <c r="AK97" s="74"/>
      <c r="AM97" s="74"/>
      <c r="AO97" s="74"/>
      <c r="AQ97" s="74"/>
      <c r="AS97" s="74"/>
      <c r="AU97" s="74"/>
      <c r="AW97" s="74"/>
    </row>
    <row r="98" spans="7:49" x14ac:dyDescent="0.2">
      <c r="G98" s="74"/>
      <c r="I98" s="74"/>
      <c r="K98" s="74"/>
      <c r="M98" s="74"/>
      <c r="O98" s="74"/>
      <c r="Q98" s="74"/>
      <c r="S98" s="74"/>
      <c r="U98" s="74"/>
      <c r="W98" s="74"/>
      <c r="Y98" s="74"/>
      <c r="AA98" s="74"/>
      <c r="AC98" s="74"/>
      <c r="AE98" s="74"/>
      <c r="AG98" s="74"/>
      <c r="AI98" s="74"/>
      <c r="AK98" s="74"/>
      <c r="AM98" s="74"/>
      <c r="AO98" s="74"/>
      <c r="AQ98" s="74"/>
      <c r="AS98" s="74"/>
      <c r="AU98" s="74"/>
      <c r="AW98" s="74"/>
    </row>
    <row r="99" spans="7:49" x14ac:dyDescent="0.2">
      <c r="G99" s="74"/>
      <c r="I99" s="74"/>
      <c r="K99" s="74"/>
      <c r="M99" s="74"/>
      <c r="O99" s="74"/>
      <c r="Q99" s="74"/>
      <c r="S99" s="74"/>
      <c r="U99" s="74"/>
      <c r="W99" s="74"/>
      <c r="Y99" s="74"/>
      <c r="AA99" s="74"/>
      <c r="AC99" s="74"/>
      <c r="AE99" s="74"/>
      <c r="AG99" s="74"/>
      <c r="AI99" s="74"/>
      <c r="AK99" s="74"/>
      <c r="AM99" s="74"/>
      <c r="AO99" s="74"/>
      <c r="AQ99" s="74"/>
      <c r="AS99" s="74"/>
      <c r="AU99" s="74"/>
      <c r="AW99" s="74"/>
    </row>
    <row r="100" spans="7:49" x14ac:dyDescent="0.2">
      <c r="G100" s="74"/>
      <c r="I100" s="74"/>
      <c r="K100" s="74"/>
      <c r="M100" s="74"/>
      <c r="O100" s="74"/>
      <c r="Q100" s="74"/>
      <c r="S100" s="74"/>
      <c r="U100" s="74"/>
      <c r="W100" s="74"/>
      <c r="Y100" s="74"/>
      <c r="AA100" s="74"/>
      <c r="AC100" s="74"/>
      <c r="AE100" s="74"/>
      <c r="AG100" s="74"/>
      <c r="AI100" s="74"/>
      <c r="AK100" s="74"/>
      <c r="AM100" s="74"/>
      <c r="AO100" s="74"/>
      <c r="AQ100" s="74"/>
      <c r="AS100" s="74"/>
      <c r="AU100" s="74"/>
      <c r="AW100" s="74"/>
    </row>
    <row r="101" spans="7:49" x14ac:dyDescent="0.2">
      <c r="G101" s="74"/>
      <c r="I101" s="74"/>
      <c r="K101" s="74"/>
      <c r="M101" s="74"/>
      <c r="O101" s="74"/>
      <c r="Q101" s="74"/>
      <c r="S101" s="74"/>
      <c r="U101" s="74"/>
      <c r="W101" s="74"/>
      <c r="Y101" s="74"/>
      <c r="AA101" s="74"/>
      <c r="AC101" s="74"/>
      <c r="AE101" s="74"/>
      <c r="AG101" s="74"/>
      <c r="AI101" s="74"/>
      <c r="AK101" s="74"/>
      <c r="AM101" s="74"/>
      <c r="AO101" s="74"/>
      <c r="AQ101" s="74"/>
      <c r="AS101" s="74"/>
      <c r="AU101" s="74"/>
      <c r="AW101" s="74"/>
    </row>
    <row r="102" spans="7:49" x14ac:dyDescent="0.2">
      <c r="G102" s="74"/>
      <c r="I102" s="74"/>
      <c r="K102" s="74"/>
      <c r="M102" s="74"/>
      <c r="O102" s="74"/>
      <c r="Q102" s="74"/>
      <c r="S102" s="74"/>
      <c r="U102" s="74"/>
      <c r="W102" s="74"/>
      <c r="Y102" s="74"/>
      <c r="AA102" s="74"/>
      <c r="AC102" s="74"/>
      <c r="AE102" s="74"/>
      <c r="AG102" s="74"/>
      <c r="AI102" s="74"/>
      <c r="AK102" s="74"/>
      <c r="AM102" s="74"/>
      <c r="AO102" s="74"/>
      <c r="AQ102" s="74"/>
      <c r="AS102" s="74"/>
      <c r="AU102" s="74"/>
      <c r="AW102" s="74"/>
    </row>
    <row r="103" spans="7:49" x14ac:dyDescent="0.2">
      <c r="G103" s="74"/>
      <c r="I103" s="74"/>
      <c r="K103" s="74"/>
      <c r="M103" s="74"/>
      <c r="O103" s="74"/>
      <c r="Q103" s="74"/>
      <c r="S103" s="74"/>
      <c r="U103" s="74"/>
      <c r="W103" s="74"/>
      <c r="Y103" s="74"/>
      <c r="AA103" s="74"/>
      <c r="AC103" s="74"/>
      <c r="AE103" s="74"/>
      <c r="AG103" s="74"/>
      <c r="AI103" s="74"/>
      <c r="AK103" s="74"/>
      <c r="AM103" s="74"/>
      <c r="AO103" s="74"/>
      <c r="AQ103" s="74"/>
      <c r="AS103" s="74"/>
      <c r="AU103" s="74"/>
      <c r="AW103" s="74"/>
    </row>
    <row r="104" spans="7:49" x14ac:dyDescent="0.2">
      <c r="G104" s="74"/>
      <c r="I104" s="74"/>
      <c r="K104" s="74"/>
      <c r="M104" s="74"/>
      <c r="O104" s="74"/>
      <c r="Q104" s="74"/>
      <c r="S104" s="74"/>
      <c r="U104" s="74"/>
      <c r="W104" s="74"/>
      <c r="Y104" s="74"/>
      <c r="AA104" s="74"/>
      <c r="AC104" s="74"/>
      <c r="AE104" s="74"/>
      <c r="AG104" s="74"/>
      <c r="AI104" s="74"/>
      <c r="AK104" s="74"/>
      <c r="AM104" s="74"/>
      <c r="AO104" s="74"/>
      <c r="AQ104" s="74"/>
      <c r="AS104" s="74"/>
      <c r="AU104" s="74"/>
      <c r="AW104" s="74"/>
    </row>
    <row r="105" spans="7:49" x14ac:dyDescent="0.2">
      <c r="G105" s="74"/>
      <c r="I105" s="74"/>
      <c r="K105" s="74"/>
      <c r="M105" s="74"/>
      <c r="O105" s="74"/>
      <c r="Q105" s="74"/>
      <c r="S105" s="74"/>
      <c r="U105" s="74"/>
      <c r="W105" s="74"/>
      <c r="Y105" s="74"/>
      <c r="AA105" s="74"/>
      <c r="AC105" s="74"/>
      <c r="AE105" s="74"/>
      <c r="AG105" s="74"/>
      <c r="AI105" s="74"/>
      <c r="AK105" s="74"/>
      <c r="AM105" s="74"/>
      <c r="AO105" s="74"/>
      <c r="AQ105" s="74"/>
      <c r="AS105" s="74"/>
      <c r="AU105" s="74"/>
      <c r="AW105" s="74"/>
    </row>
    <row r="106" spans="7:49" x14ac:dyDescent="0.2">
      <c r="G106" s="74"/>
      <c r="I106" s="74"/>
      <c r="K106" s="74"/>
      <c r="M106" s="74"/>
      <c r="O106" s="74"/>
      <c r="Q106" s="74"/>
      <c r="S106" s="74"/>
      <c r="U106" s="74"/>
      <c r="W106" s="74"/>
      <c r="Y106" s="74"/>
      <c r="AA106" s="74"/>
      <c r="AC106" s="74"/>
      <c r="AE106" s="74"/>
      <c r="AG106" s="74"/>
      <c r="AI106" s="74"/>
      <c r="AK106" s="74"/>
      <c r="AM106" s="74"/>
      <c r="AO106" s="74"/>
      <c r="AQ106" s="74"/>
      <c r="AS106" s="74"/>
      <c r="AU106" s="74"/>
      <c r="AW106" s="74"/>
    </row>
    <row r="107" spans="7:49" x14ac:dyDescent="0.2">
      <c r="G107" s="74"/>
      <c r="I107" s="74"/>
      <c r="K107" s="74"/>
      <c r="M107" s="74"/>
      <c r="O107" s="74"/>
      <c r="Q107" s="74"/>
      <c r="S107" s="74"/>
      <c r="U107" s="74"/>
      <c r="W107" s="74"/>
      <c r="Y107" s="74"/>
      <c r="AA107" s="74"/>
      <c r="AC107" s="74"/>
      <c r="AE107" s="74"/>
      <c r="AG107" s="74"/>
      <c r="AI107" s="74"/>
      <c r="AK107" s="74"/>
      <c r="AM107" s="74"/>
      <c r="AO107" s="74"/>
      <c r="AQ107" s="74"/>
      <c r="AS107" s="74"/>
      <c r="AU107" s="74"/>
      <c r="AW107" s="74"/>
    </row>
    <row r="108" spans="7:49" x14ac:dyDescent="0.2">
      <c r="G108" s="74"/>
      <c r="I108" s="74"/>
      <c r="K108" s="74"/>
      <c r="M108" s="74"/>
      <c r="O108" s="74"/>
      <c r="Q108" s="74"/>
      <c r="S108" s="74"/>
      <c r="U108" s="74"/>
      <c r="W108" s="74"/>
      <c r="Y108" s="74"/>
      <c r="AA108" s="74"/>
      <c r="AC108" s="74"/>
      <c r="AE108" s="74"/>
      <c r="AG108" s="74"/>
      <c r="AI108" s="74"/>
      <c r="AK108" s="74"/>
      <c r="AM108" s="74"/>
      <c r="AO108" s="74"/>
      <c r="AQ108" s="74"/>
      <c r="AS108" s="74"/>
      <c r="AU108" s="74"/>
      <c r="AW108" s="74"/>
    </row>
    <row r="109" spans="7:49" x14ac:dyDescent="0.2">
      <c r="G109" s="74"/>
      <c r="I109" s="74"/>
      <c r="K109" s="74"/>
      <c r="M109" s="74"/>
      <c r="O109" s="74"/>
      <c r="Q109" s="74"/>
      <c r="S109" s="74"/>
      <c r="U109" s="74"/>
      <c r="W109" s="74"/>
      <c r="Y109" s="74"/>
      <c r="AA109" s="74"/>
      <c r="AC109" s="74"/>
      <c r="AE109" s="74"/>
      <c r="AG109" s="74"/>
      <c r="AI109" s="74"/>
      <c r="AK109" s="74"/>
      <c r="AM109" s="74"/>
      <c r="AO109" s="74"/>
      <c r="AQ109" s="74"/>
      <c r="AS109" s="74"/>
      <c r="AU109" s="74"/>
      <c r="AW109" s="74"/>
    </row>
    <row r="110" spans="7:49" x14ac:dyDescent="0.2">
      <c r="G110" s="74"/>
      <c r="I110" s="74"/>
      <c r="K110" s="74"/>
      <c r="M110" s="74"/>
      <c r="O110" s="74"/>
      <c r="Q110" s="74"/>
      <c r="S110" s="74"/>
      <c r="U110" s="74"/>
      <c r="W110" s="74"/>
      <c r="Y110" s="74"/>
      <c r="AA110" s="74"/>
      <c r="AC110" s="74"/>
      <c r="AE110" s="74"/>
      <c r="AG110" s="74"/>
      <c r="AI110" s="74"/>
      <c r="AK110" s="74"/>
      <c r="AM110" s="74"/>
      <c r="AO110" s="74"/>
      <c r="AQ110" s="74"/>
      <c r="AS110" s="74"/>
      <c r="AU110" s="74"/>
      <c r="AW110" s="74"/>
    </row>
    <row r="111" spans="7:49" x14ac:dyDescent="0.2">
      <c r="G111" s="74"/>
      <c r="I111" s="74"/>
      <c r="K111" s="74"/>
      <c r="M111" s="74"/>
      <c r="O111" s="74"/>
      <c r="Q111" s="74"/>
      <c r="S111" s="74"/>
      <c r="U111" s="74"/>
      <c r="W111" s="74"/>
      <c r="Y111" s="74"/>
      <c r="AA111" s="74"/>
      <c r="AC111" s="74"/>
      <c r="AE111" s="74"/>
      <c r="AG111" s="74"/>
      <c r="AI111" s="74"/>
      <c r="AK111" s="74"/>
      <c r="AM111" s="74"/>
      <c r="AO111" s="74"/>
      <c r="AQ111" s="74"/>
      <c r="AS111" s="74"/>
      <c r="AU111" s="74"/>
      <c r="AW111" s="74"/>
    </row>
    <row r="112" spans="7:49" x14ac:dyDescent="0.2">
      <c r="G112" s="74"/>
      <c r="I112" s="74"/>
      <c r="K112" s="74"/>
      <c r="M112" s="74"/>
      <c r="O112" s="74"/>
      <c r="Q112" s="74"/>
      <c r="S112" s="74"/>
      <c r="U112" s="74"/>
      <c r="W112" s="74"/>
      <c r="Y112" s="74"/>
      <c r="AA112" s="74"/>
      <c r="AC112" s="74"/>
      <c r="AE112" s="74"/>
      <c r="AG112" s="74"/>
      <c r="AI112" s="74"/>
      <c r="AK112" s="74"/>
      <c r="AM112" s="74"/>
      <c r="AO112" s="74"/>
      <c r="AQ112" s="74"/>
      <c r="AS112" s="74"/>
      <c r="AU112" s="74"/>
      <c r="AW112" s="74"/>
    </row>
    <row r="113" spans="7:49" x14ac:dyDescent="0.2">
      <c r="G113" s="74"/>
      <c r="I113" s="74"/>
      <c r="K113" s="74"/>
      <c r="M113" s="74"/>
      <c r="O113" s="74"/>
      <c r="Q113" s="74"/>
      <c r="S113" s="74"/>
      <c r="U113" s="74"/>
      <c r="W113" s="74"/>
      <c r="Y113" s="74"/>
      <c r="AA113" s="74"/>
      <c r="AC113" s="74"/>
      <c r="AE113" s="74"/>
      <c r="AG113" s="74"/>
      <c r="AI113" s="74"/>
      <c r="AK113" s="74"/>
      <c r="AM113" s="74"/>
      <c r="AO113" s="74"/>
      <c r="AQ113" s="74"/>
      <c r="AS113" s="74"/>
      <c r="AU113" s="74"/>
      <c r="AW113" s="74"/>
    </row>
    <row r="114" spans="7:49" x14ac:dyDescent="0.2">
      <c r="G114" s="74"/>
      <c r="I114" s="74"/>
      <c r="K114" s="74"/>
      <c r="M114" s="74"/>
      <c r="O114" s="74"/>
      <c r="Q114" s="74"/>
      <c r="S114" s="74"/>
      <c r="U114" s="74"/>
      <c r="W114" s="74"/>
      <c r="Y114" s="74"/>
      <c r="AA114" s="74"/>
      <c r="AC114" s="74"/>
      <c r="AE114" s="74"/>
      <c r="AG114" s="74"/>
      <c r="AI114" s="74"/>
      <c r="AK114" s="74"/>
      <c r="AM114" s="74"/>
      <c r="AO114" s="74"/>
      <c r="AQ114" s="74"/>
      <c r="AS114" s="74"/>
      <c r="AU114" s="74"/>
      <c r="AW114" s="74"/>
    </row>
    <row r="115" spans="7:49" x14ac:dyDescent="0.2">
      <c r="G115" s="74"/>
      <c r="I115" s="74"/>
      <c r="K115" s="74"/>
      <c r="M115" s="74"/>
      <c r="O115" s="74"/>
      <c r="Q115" s="74"/>
      <c r="S115" s="74"/>
      <c r="U115" s="74"/>
      <c r="W115" s="74"/>
      <c r="Y115" s="74"/>
      <c r="AA115" s="74"/>
      <c r="AC115" s="74"/>
      <c r="AE115" s="74"/>
      <c r="AG115" s="74"/>
      <c r="AI115" s="74"/>
      <c r="AK115" s="74"/>
      <c r="AM115" s="74"/>
      <c r="AO115" s="74"/>
      <c r="AQ115" s="74"/>
      <c r="AS115" s="74"/>
      <c r="AU115" s="74"/>
      <c r="AW115" s="74"/>
    </row>
    <row r="116" spans="7:49" x14ac:dyDescent="0.2">
      <c r="G116" s="74"/>
      <c r="I116" s="74"/>
      <c r="K116" s="74"/>
      <c r="M116" s="74"/>
      <c r="O116" s="74"/>
      <c r="Q116" s="74"/>
      <c r="S116" s="74"/>
      <c r="U116" s="74"/>
      <c r="W116" s="74"/>
      <c r="Y116" s="74"/>
      <c r="AA116" s="74"/>
      <c r="AC116" s="74"/>
      <c r="AE116" s="74"/>
      <c r="AG116" s="74"/>
      <c r="AI116" s="74"/>
      <c r="AK116" s="74"/>
      <c r="AM116" s="74"/>
      <c r="AO116" s="74"/>
      <c r="AQ116" s="74"/>
      <c r="AS116" s="74"/>
      <c r="AU116" s="74"/>
      <c r="AW116" s="74"/>
    </row>
    <row r="117" spans="7:49" x14ac:dyDescent="0.2">
      <c r="G117" s="74"/>
      <c r="I117" s="74"/>
      <c r="K117" s="74"/>
      <c r="M117" s="74"/>
      <c r="O117" s="74"/>
      <c r="Q117" s="74"/>
      <c r="S117" s="74"/>
      <c r="U117" s="74"/>
      <c r="W117" s="74"/>
      <c r="Y117" s="74"/>
      <c r="AA117" s="74"/>
      <c r="AC117" s="74"/>
      <c r="AE117" s="74"/>
      <c r="AG117" s="74"/>
      <c r="AI117" s="74"/>
      <c r="AK117" s="74"/>
      <c r="AM117" s="74"/>
      <c r="AO117" s="74"/>
      <c r="AQ117" s="74"/>
      <c r="AS117" s="74"/>
      <c r="AU117" s="74"/>
      <c r="AW117" s="74"/>
    </row>
    <row r="118" spans="7:49" x14ac:dyDescent="0.2">
      <c r="G118" s="74"/>
      <c r="I118" s="74"/>
      <c r="K118" s="74"/>
      <c r="M118" s="74"/>
      <c r="O118" s="74"/>
      <c r="Q118" s="74"/>
      <c r="S118" s="74"/>
      <c r="U118" s="74"/>
      <c r="W118" s="74"/>
      <c r="Y118" s="74"/>
      <c r="AA118" s="74"/>
      <c r="AC118" s="74"/>
      <c r="AE118" s="74"/>
      <c r="AG118" s="74"/>
      <c r="AI118" s="74"/>
      <c r="AK118" s="74"/>
      <c r="AM118" s="74"/>
      <c r="AO118" s="74"/>
      <c r="AQ118" s="74"/>
      <c r="AS118" s="74"/>
      <c r="AU118" s="74"/>
      <c r="AW118" s="74"/>
    </row>
    <row r="119" spans="7:49" x14ac:dyDescent="0.2">
      <c r="G119" s="74"/>
      <c r="I119" s="74"/>
      <c r="K119" s="74"/>
      <c r="M119" s="74"/>
      <c r="O119" s="74"/>
      <c r="Q119" s="74"/>
      <c r="S119" s="74"/>
      <c r="U119" s="74"/>
      <c r="W119" s="74"/>
      <c r="Y119" s="74"/>
      <c r="AA119" s="74"/>
      <c r="AC119" s="74"/>
      <c r="AE119" s="74"/>
      <c r="AG119" s="74"/>
      <c r="AI119" s="74"/>
      <c r="AK119" s="74"/>
      <c r="AM119" s="74"/>
      <c r="AO119" s="74"/>
      <c r="AQ119" s="74"/>
      <c r="AS119" s="74"/>
      <c r="AU119" s="74"/>
      <c r="AW119" s="74"/>
    </row>
    <row r="120" spans="7:49" x14ac:dyDescent="0.2">
      <c r="G120" s="74"/>
      <c r="I120" s="74"/>
      <c r="K120" s="74"/>
      <c r="M120" s="74"/>
      <c r="O120" s="74"/>
      <c r="Q120" s="74"/>
      <c r="S120" s="74"/>
      <c r="U120" s="74"/>
      <c r="W120" s="74"/>
      <c r="Y120" s="74"/>
      <c r="AA120" s="74"/>
      <c r="AC120" s="74"/>
      <c r="AE120" s="74"/>
      <c r="AG120" s="74"/>
      <c r="AI120" s="74"/>
      <c r="AK120" s="74"/>
      <c r="AM120" s="74"/>
      <c r="AO120" s="74"/>
      <c r="AQ120" s="74"/>
      <c r="AS120" s="74"/>
      <c r="AU120" s="74"/>
      <c r="AW120" s="74"/>
    </row>
    <row r="121" spans="7:49" x14ac:dyDescent="0.2">
      <c r="G121" s="74"/>
      <c r="I121" s="74"/>
      <c r="K121" s="74"/>
      <c r="M121" s="74"/>
      <c r="O121" s="74"/>
      <c r="Q121" s="74"/>
      <c r="S121" s="74"/>
      <c r="U121" s="74"/>
      <c r="W121" s="74"/>
      <c r="Y121" s="74"/>
      <c r="AA121" s="74"/>
      <c r="AC121" s="74"/>
      <c r="AE121" s="74"/>
      <c r="AG121" s="74"/>
      <c r="AI121" s="74"/>
      <c r="AK121" s="74"/>
      <c r="AM121" s="74"/>
      <c r="AO121" s="74"/>
      <c r="AQ121" s="74"/>
      <c r="AS121" s="74"/>
      <c r="AU121" s="74"/>
      <c r="AW121" s="74"/>
    </row>
    <row r="122" spans="7:49" x14ac:dyDescent="0.2">
      <c r="G122" s="74"/>
      <c r="I122" s="74"/>
      <c r="K122" s="74"/>
      <c r="M122" s="74"/>
      <c r="O122" s="74"/>
      <c r="Q122" s="74"/>
      <c r="S122" s="74"/>
      <c r="U122" s="74"/>
      <c r="W122" s="74"/>
      <c r="Y122" s="74"/>
      <c r="AA122" s="74"/>
      <c r="AC122" s="74"/>
      <c r="AE122" s="74"/>
      <c r="AG122" s="74"/>
      <c r="AI122" s="74"/>
      <c r="AK122" s="74"/>
      <c r="AM122" s="74"/>
      <c r="AO122" s="74"/>
      <c r="AQ122" s="74"/>
      <c r="AS122" s="74"/>
      <c r="AU122" s="74"/>
      <c r="AW122" s="74"/>
    </row>
    <row r="123" spans="7:49" x14ac:dyDescent="0.2">
      <c r="G123" s="74"/>
      <c r="I123" s="74"/>
      <c r="K123" s="74"/>
      <c r="M123" s="74"/>
      <c r="O123" s="74"/>
      <c r="Q123" s="74"/>
      <c r="S123" s="74"/>
      <c r="U123" s="74"/>
      <c r="W123" s="74"/>
      <c r="Y123" s="74"/>
      <c r="AA123" s="74"/>
      <c r="AC123" s="74"/>
      <c r="AE123" s="74"/>
      <c r="AG123" s="74"/>
      <c r="AI123" s="74"/>
      <c r="AK123" s="74"/>
      <c r="AM123" s="74"/>
      <c r="AO123" s="74"/>
      <c r="AQ123" s="74"/>
      <c r="AS123" s="74"/>
      <c r="AU123" s="74"/>
      <c r="AW123" s="74"/>
    </row>
    <row r="124" spans="7:49" x14ac:dyDescent="0.2">
      <c r="G124" s="74"/>
      <c r="I124" s="74"/>
      <c r="K124" s="74"/>
      <c r="M124" s="74"/>
      <c r="O124" s="74"/>
      <c r="Q124" s="74"/>
      <c r="S124" s="74"/>
      <c r="U124" s="74"/>
      <c r="W124" s="74"/>
      <c r="Y124" s="74"/>
      <c r="AA124" s="74"/>
      <c r="AC124" s="74"/>
      <c r="AE124" s="74"/>
      <c r="AG124" s="74"/>
      <c r="AI124" s="74"/>
      <c r="AK124" s="74"/>
      <c r="AM124" s="74"/>
      <c r="AO124" s="74"/>
      <c r="AQ124" s="74"/>
      <c r="AS124" s="74"/>
      <c r="AU124" s="74"/>
      <c r="AW124" s="74"/>
    </row>
    <row r="125" spans="7:49" x14ac:dyDescent="0.2">
      <c r="G125" s="74"/>
      <c r="I125" s="74"/>
      <c r="K125" s="74"/>
      <c r="M125" s="74"/>
      <c r="O125" s="74"/>
      <c r="Q125" s="74"/>
      <c r="S125" s="74"/>
      <c r="U125" s="74"/>
      <c r="W125" s="74"/>
      <c r="Y125" s="74"/>
      <c r="AA125" s="74"/>
      <c r="AC125" s="74"/>
      <c r="AE125" s="74"/>
      <c r="AG125" s="74"/>
      <c r="AI125" s="74"/>
      <c r="AK125" s="74"/>
      <c r="AM125" s="74"/>
      <c r="AO125" s="74"/>
      <c r="AQ125" s="74"/>
      <c r="AS125" s="74"/>
      <c r="AU125" s="74"/>
      <c r="AW125" s="74"/>
    </row>
    <row r="126" spans="7:49" x14ac:dyDescent="0.2">
      <c r="G126" s="74"/>
      <c r="I126" s="74"/>
      <c r="K126" s="74"/>
      <c r="M126" s="74"/>
      <c r="O126" s="74"/>
      <c r="Q126" s="74"/>
      <c r="S126" s="74"/>
      <c r="U126" s="74"/>
      <c r="W126" s="74"/>
      <c r="Y126" s="74"/>
      <c r="AA126" s="74"/>
      <c r="AC126" s="74"/>
      <c r="AE126" s="74"/>
      <c r="AG126" s="74"/>
      <c r="AI126" s="74"/>
      <c r="AK126" s="74"/>
      <c r="AM126" s="74"/>
      <c r="AO126" s="74"/>
      <c r="AQ126" s="74"/>
      <c r="AS126" s="74"/>
      <c r="AU126" s="74"/>
      <c r="AW126" s="74"/>
    </row>
    <row r="127" spans="7:49" x14ac:dyDescent="0.2">
      <c r="G127" s="74"/>
      <c r="I127" s="74"/>
      <c r="K127" s="74"/>
      <c r="M127" s="74"/>
      <c r="O127" s="74"/>
      <c r="Q127" s="74"/>
      <c r="S127" s="74"/>
      <c r="U127" s="74"/>
      <c r="W127" s="74"/>
      <c r="Y127" s="74"/>
      <c r="AA127" s="74"/>
      <c r="AC127" s="74"/>
      <c r="AE127" s="74"/>
      <c r="AG127" s="74"/>
      <c r="AI127" s="74"/>
      <c r="AK127" s="74"/>
      <c r="AM127" s="74"/>
      <c r="AO127" s="74"/>
      <c r="AQ127" s="74"/>
      <c r="AS127" s="74"/>
      <c r="AU127" s="74"/>
      <c r="AW127" s="74"/>
    </row>
    <row r="128" spans="7:49" x14ac:dyDescent="0.2">
      <c r="G128" s="74"/>
      <c r="I128" s="74"/>
      <c r="K128" s="74"/>
      <c r="M128" s="74"/>
      <c r="O128" s="74"/>
      <c r="Q128" s="74"/>
      <c r="S128" s="74"/>
      <c r="U128" s="74"/>
      <c r="W128" s="74"/>
      <c r="Y128" s="74"/>
      <c r="AA128" s="74"/>
      <c r="AC128" s="74"/>
      <c r="AE128" s="74"/>
      <c r="AG128" s="74"/>
      <c r="AI128" s="74"/>
      <c r="AK128" s="74"/>
      <c r="AM128" s="74"/>
      <c r="AO128" s="74"/>
      <c r="AQ128" s="74"/>
      <c r="AS128" s="74"/>
      <c r="AU128" s="74"/>
      <c r="AW128" s="74"/>
    </row>
    <row r="129" spans="7:49" x14ac:dyDescent="0.2">
      <c r="G129" s="74"/>
      <c r="I129" s="74"/>
      <c r="K129" s="74"/>
      <c r="M129" s="74"/>
      <c r="O129" s="74"/>
      <c r="Q129" s="74"/>
      <c r="S129" s="74"/>
      <c r="U129" s="74"/>
      <c r="W129" s="74"/>
      <c r="Y129" s="74"/>
      <c r="AA129" s="74"/>
      <c r="AC129" s="74"/>
      <c r="AE129" s="74"/>
      <c r="AG129" s="74"/>
      <c r="AI129" s="74"/>
      <c r="AK129" s="74"/>
      <c r="AM129" s="74"/>
      <c r="AO129" s="74"/>
      <c r="AQ129" s="74"/>
      <c r="AS129" s="74"/>
      <c r="AU129" s="74"/>
      <c r="AW129" s="74"/>
    </row>
    <row r="130" spans="7:49" x14ac:dyDescent="0.2">
      <c r="G130" s="74"/>
      <c r="I130" s="74"/>
      <c r="K130" s="74"/>
      <c r="M130" s="74"/>
      <c r="O130" s="74"/>
      <c r="Q130" s="74"/>
      <c r="S130" s="74"/>
      <c r="U130" s="74"/>
      <c r="W130" s="74"/>
      <c r="Y130" s="74"/>
      <c r="AA130" s="74"/>
      <c r="AC130" s="74"/>
      <c r="AE130" s="74"/>
      <c r="AG130" s="74"/>
      <c r="AI130" s="74"/>
      <c r="AK130" s="74"/>
      <c r="AM130" s="74"/>
      <c r="AO130" s="74"/>
      <c r="AQ130" s="74"/>
      <c r="AS130" s="74"/>
      <c r="AU130" s="74"/>
      <c r="AW130" s="74"/>
    </row>
    <row r="131" spans="7:49" x14ac:dyDescent="0.2">
      <c r="G131" s="74"/>
      <c r="I131" s="74"/>
      <c r="K131" s="74"/>
      <c r="M131" s="74"/>
      <c r="O131" s="74"/>
      <c r="Q131" s="74"/>
      <c r="S131" s="74"/>
      <c r="U131" s="74"/>
      <c r="W131" s="74"/>
      <c r="Y131" s="74"/>
      <c r="AA131" s="74"/>
      <c r="AC131" s="74"/>
      <c r="AE131" s="74"/>
      <c r="AG131" s="74"/>
      <c r="AI131" s="74"/>
      <c r="AK131" s="74"/>
      <c r="AM131" s="74"/>
      <c r="AO131" s="74"/>
      <c r="AQ131" s="74"/>
      <c r="AS131" s="74"/>
      <c r="AU131" s="74"/>
      <c r="AW131" s="74"/>
    </row>
    <row r="132" spans="7:49" x14ac:dyDescent="0.2">
      <c r="G132" s="74"/>
      <c r="I132" s="74"/>
      <c r="K132" s="74"/>
      <c r="M132" s="74"/>
      <c r="O132" s="74"/>
      <c r="Q132" s="74"/>
      <c r="S132" s="74"/>
      <c r="U132" s="74"/>
      <c r="W132" s="74"/>
      <c r="Y132" s="74"/>
      <c r="AA132" s="74"/>
      <c r="AC132" s="74"/>
      <c r="AE132" s="74"/>
      <c r="AG132" s="74"/>
      <c r="AI132" s="74"/>
      <c r="AK132" s="74"/>
      <c r="AM132" s="74"/>
      <c r="AO132" s="74"/>
      <c r="AQ132" s="74"/>
      <c r="AS132" s="74"/>
      <c r="AU132" s="74"/>
      <c r="AW132" s="74"/>
    </row>
    <row r="133" spans="7:49" x14ac:dyDescent="0.2">
      <c r="G133" s="74"/>
      <c r="I133" s="74"/>
      <c r="K133" s="74"/>
      <c r="M133" s="74"/>
      <c r="O133" s="74"/>
      <c r="Q133" s="74"/>
      <c r="S133" s="74"/>
      <c r="U133" s="74"/>
      <c r="W133" s="74"/>
      <c r="Y133" s="74"/>
      <c r="AA133" s="74"/>
      <c r="AC133" s="74"/>
      <c r="AE133" s="74"/>
      <c r="AG133" s="74"/>
      <c r="AI133" s="74"/>
      <c r="AK133" s="74"/>
      <c r="AM133" s="74"/>
      <c r="AO133" s="74"/>
      <c r="AQ133" s="74"/>
      <c r="AS133" s="74"/>
      <c r="AU133" s="74"/>
      <c r="AW133" s="74"/>
    </row>
    <row r="134" spans="7:49" x14ac:dyDescent="0.2">
      <c r="G134" s="74"/>
      <c r="I134" s="74"/>
      <c r="K134" s="74"/>
      <c r="M134" s="74"/>
      <c r="O134" s="74"/>
      <c r="Q134" s="74"/>
      <c r="S134" s="74"/>
      <c r="U134" s="74"/>
      <c r="W134" s="74"/>
      <c r="Y134" s="74"/>
      <c r="AA134" s="74"/>
      <c r="AC134" s="74"/>
      <c r="AE134" s="74"/>
      <c r="AG134" s="74"/>
      <c r="AI134" s="74"/>
      <c r="AK134" s="74"/>
      <c r="AM134" s="74"/>
      <c r="AO134" s="74"/>
      <c r="AQ134" s="74"/>
      <c r="AS134" s="74"/>
      <c r="AU134" s="74"/>
      <c r="AW134" s="74"/>
    </row>
    <row r="135" spans="7:49" x14ac:dyDescent="0.2">
      <c r="G135" s="74"/>
      <c r="I135" s="74"/>
      <c r="K135" s="74"/>
      <c r="M135" s="74"/>
      <c r="O135" s="74"/>
      <c r="Q135" s="74"/>
      <c r="S135" s="74"/>
      <c r="U135" s="74"/>
      <c r="W135" s="74"/>
      <c r="Y135" s="74"/>
      <c r="AA135" s="74"/>
      <c r="AC135" s="74"/>
      <c r="AE135" s="74"/>
      <c r="AG135" s="74"/>
      <c r="AI135" s="74"/>
      <c r="AK135" s="74"/>
      <c r="AM135" s="74"/>
      <c r="AO135" s="74"/>
      <c r="AQ135" s="74"/>
      <c r="AS135" s="74"/>
      <c r="AU135" s="74"/>
      <c r="AW135" s="74"/>
    </row>
    <row r="136" spans="7:49" x14ac:dyDescent="0.2">
      <c r="G136" s="74"/>
      <c r="I136" s="74"/>
      <c r="K136" s="74"/>
      <c r="M136" s="74"/>
      <c r="O136" s="74"/>
      <c r="Q136" s="74"/>
      <c r="S136" s="74"/>
      <c r="U136" s="74"/>
      <c r="W136" s="74"/>
      <c r="Y136" s="74"/>
      <c r="AA136" s="74"/>
      <c r="AC136" s="74"/>
      <c r="AE136" s="74"/>
      <c r="AG136" s="74"/>
      <c r="AI136" s="74"/>
      <c r="AK136" s="74"/>
      <c r="AM136" s="74"/>
      <c r="AO136" s="74"/>
      <c r="AQ136" s="74"/>
      <c r="AS136" s="74"/>
      <c r="AU136" s="74"/>
      <c r="AW136" s="74"/>
    </row>
    <row r="137" spans="7:49" x14ac:dyDescent="0.2">
      <c r="G137" s="74"/>
      <c r="I137" s="74"/>
      <c r="K137" s="74"/>
      <c r="M137" s="74"/>
      <c r="O137" s="74"/>
      <c r="Q137" s="74"/>
      <c r="S137" s="74"/>
      <c r="U137" s="74"/>
      <c r="W137" s="74"/>
      <c r="Y137" s="74"/>
      <c r="AA137" s="74"/>
      <c r="AC137" s="74"/>
      <c r="AE137" s="74"/>
      <c r="AG137" s="74"/>
      <c r="AI137" s="74"/>
      <c r="AK137" s="74"/>
      <c r="AM137" s="74"/>
      <c r="AO137" s="74"/>
      <c r="AQ137" s="74"/>
      <c r="AS137" s="74"/>
      <c r="AU137" s="74"/>
      <c r="AW137" s="74"/>
    </row>
    <row r="138" spans="7:49" x14ac:dyDescent="0.2">
      <c r="G138" s="74"/>
      <c r="I138" s="74"/>
      <c r="K138" s="74"/>
      <c r="M138" s="74"/>
      <c r="O138" s="74"/>
      <c r="Q138" s="74"/>
      <c r="S138" s="74"/>
      <c r="U138" s="74"/>
      <c r="W138" s="74"/>
      <c r="Y138" s="74"/>
      <c r="AA138" s="74"/>
      <c r="AC138" s="74"/>
      <c r="AE138" s="74"/>
      <c r="AG138" s="74"/>
      <c r="AI138" s="74"/>
      <c r="AK138" s="74"/>
      <c r="AM138" s="74"/>
      <c r="AO138" s="74"/>
      <c r="AQ138" s="74"/>
      <c r="AS138" s="74"/>
      <c r="AU138" s="74"/>
      <c r="AW138" s="74"/>
    </row>
    <row r="139" spans="7:49" x14ac:dyDescent="0.2">
      <c r="G139" s="74"/>
      <c r="I139" s="74"/>
      <c r="K139" s="74"/>
      <c r="M139" s="74"/>
      <c r="O139" s="74"/>
      <c r="Q139" s="74"/>
      <c r="S139" s="74"/>
      <c r="U139" s="74"/>
      <c r="W139" s="74"/>
      <c r="Y139" s="74"/>
      <c r="AA139" s="74"/>
      <c r="AC139" s="74"/>
      <c r="AE139" s="74"/>
      <c r="AG139" s="74"/>
      <c r="AI139" s="74"/>
      <c r="AK139" s="74"/>
      <c r="AM139" s="74"/>
      <c r="AO139" s="74"/>
      <c r="AQ139" s="74"/>
      <c r="AS139" s="74"/>
      <c r="AU139" s="74"/>
      <c r="AW139" s="74"/>
    </row>
    <row r="140" spans="7:49" x14ac:dyDescent="0.2">
      <c r="G140" s="74"/>
      <c r="I140" s="74"/>
      <c r="K140" s="74"/>
      <c r="M140" s="74"/>
      <c r="O140" s="74"/>
      <c r="Q140" s="74"/>
      <c r="S140" s="74"/>
      <c r="U140" s="74"/>
      <c r="W140" s="74"/>
      <c r="Y140" s="74"/>
      <c r="AA140" s="74"/>
      <c r="AC140" s="74"/>
      <c r="AE140" s="74"/>
      <c r="AG140" s="74"/>
      <c r="AI140" s="74"/>
      <c r="AK140" s="74"/>
      <c r="AM140" s="74"/>
      <c r="AO140" s="74"/>
      <c r="AQ140" s="74"/>
      <c r="AS140" s="74"/>
      <c r="AU140" s="74"/>
      <c r="AW140" s="74"/>
    </row>
    <row r="141" spans="7:49" x14ac:dyDescent="0.2">
      <c r="G141" s="74"/>
      <c r="I141" s="74"/>
      <c r="K141" s="74"/>
      <c r="M141" s="74"/>
      <c r="O141" s="74"/>
      <c r="Q141" s="74"/>
      <c r="S141" s="74"/>
      <c r="U141" s="74"/>
      <c r="W141" s="74"/>
      <c r="Y141" s="74"/>
      <c r="AA141" s="74"/>
      <c r="AC141" s="74"/>
      <c r="AE141" s="74"/>
      <c r="AG141" s="74"/>
      <c r="AI141" s="74"/>
      <c r="AK141" s="74"/>
      <c r="AM141" s="74"/>
      <c r="AO141" s="74"/>
      <c r="AQ141" s="74"/>
      <c r="AS141" s="74"/>
      <c r="AU141" s="74"/>
      <c r="AW141" s="74"/>
    </row>
    <row r="142" spans="7:49" x14ac:dyDescent="0.2">
      <c r="G142" s="74"/>
      <c r="I142" s="74"/>
      <c r="K142" s="74"/>
      <c r="M142" s="74"/>
      <c r="O142" s="74"/>
      <c r="Q142" s="74"/>
      <c r="S142" s="74"/>
      <c r="U142" s="74"/>
      <c r="W142" s="74"/>
      <c r="Y142" s="74"/>
      <c r="AA142" s="74"/>
      <c r="AC142" s="74"/>
      <c r="AE142" s="74"/>
      <c r="AG142" s="74"/>
      <c r="AI142" s="74"/>
      <c r="AK142" s="74"/>
      <c r="AM142" s="74"/>
      <c r="AO142" s="74"/>
      <c r="AQ142" s="74"/>
      <c r="AS142" s="74"/>
      <c r="AU142" s="74"/>
      <c r="AW142" s="74"/>
    </row>
  </sheetData>
  <mergeCells count="3">
    <mergeCell ref="B12:E12"/>
    <mergeCell ref="B59:E59"/>
    <mergeCell ref="B60:E60"/>
  </mergeCells>
  <pageMargins left="0.5" right="0.5" top="0.5" bottom="0.5" header="0.5" footer="0.5"/>
  <pageSetup scale="43"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3480-B53A-4607-9F86-7436501D472C}">
  <sheetPr codeName="Sheet3"/>
  <dimension ref="A1:AV47"/>
  <sheetViews>
    <sheetView showGridLines="0" zoomScale="80" zoomScaleNormal="80" zoomScaleSheetLayoutView="80" workbookViewId="0">
      <pane xSplit="4" ySplit="9" topLeftCell="AF10" activePane="bottomRight" state="frozen"/>
      <selection activeCell="E10" sqref="E10"/>
      <selection pane="topRight" activeCell="E10" sqref="E10"/>
      <selection pane="bottomLeft" activeCell="E10" sqref="E10"/>
      <selection pane="bottomRight" activeCell="AV40" sqref="AV40"/>
    </sheetView>
  </sheetViews>
  <sheetFormatPr defaultColWidth="10.33203125" defaultRowHeight="12.75" outlineLevelCol="1" x14ac:dyDescent="0.2"/>
  <cols>
    <col min="1" max="3" width="3" style="36" customWidth="1"/>
    <col min="4" max="4" width="49.5" style="36" customWidth="1"/>
    <col min="5" max="5" width="1.5" style="36" customWidth="1"/>
    <col min="6" max="6" width="14.6640625" style="36" customWidth="1"/>
    <col min="7" max="7" width="1" style="36" customWidth="1"/>
    <col min="8" max="8" width="14.6640625" style="36" customWidth="1"/>
    <col min="9" max="9" width="1" style="36" customWidth="1"/>
    <col min="10" max="10" width="14.6640625" style="36" customWidth="1"/>
    <col min="11" max="11" width="1" style="36" customWidth="1"/>
    <col min="12" max="12" width="17.83203125" style="36" hidden="1" customWidth="1" outlineLevel="1"/>
    <col min="13" max="13" width="1" style="36" hidden="1" customWidth="1" outlineLevel="1"/>
    <col min="14" max="14" width="17.83203125" style="36" hidden="1" customWidth="1" outlineLevel="1"/>
    <col min="15" max="15" width="1" style="36" hidden="1" customWidth="1" outlineLevel="1"/>
    <col min="16" max="16" width="17.83203125" style="36" hidden="1" customWidth="1" outlineLevel="1"/>
    <col min="17" max="17" width="1" style="36" hidden="1" customWidth="1" outlineLevel="1"/>
    <col min="18" max="18" width="17.83203125" style="36" hidden="1" customWidth="1" outlineLevel="1"/>
    <col min="19" max="19" width="1" style="36" hidden="1" customWidth="1" outlineLevel="1"/>
    <col min="20" max="20" width="14.6640625" style="36" customWidth="1" collapsed="1"/>
    <col min="21" max="21" width="1" style="36" customWidth="1"/>
    <col min="22" max="22" width="17.83203125" style="36" hidden="1" customWidth="1" outlineLevel="1"/>
    <col min="23" max="23" width="1" style="36" hidden="1" customWidth="1" outlineLevel="1"/>
    <col min="24" max="24" width="17.83203125" style="36" hidden="1" customWidth="1" outlineLevel="1"/>
    <col min="25" max="25" width="1" style="36" hidden="1" customWidth="1" outlineLevel="1"/>
    <col min="26" max="26" width="17.83203125" style="36" hidden="1" customWidth="1" outlineLevel="1"/>
    <col min="27" max="27" width="1" style="36" hidden="1" customWidth="1" outlineLevel="1"/>
    <col min="28" max="28" width="17.83203125" style="36" hidden="1" customWidth="1" outlineLevel="1"/>
    <col min="29" max="29" width="1" style="36" hidden="1" customWidth="1" outlineLevel="1"/>
    <col min="30" max="30" width="18" style="36" customWidth="1" collapsed="1"/>
    <col min="31" max="31" width="1" style="36" customWidth="1"/>
    <col min="32" max="32" width="17.83203125" style="36" customWidth="1"/>
    <col min="33" max="33" width="1" style="36" customWidth="1"/>
    <col min="34" max="34" width="17.83203125" style="36" customWidth="1"/>
    <col min="35" max="35" width="1" style="36" customWidth="1"/>
    <col min="36" max="36" width="17.83203125" style="36" customWidth="1"/>
    <col min="37" max="37" width="1" style="36" customWidth="1"/>
    <col min="38" max="38" width="17.83203125" style="36" customWidth="1"/>
    <col min="39" max="39" width="1" style="36" customWidth="1"/>
    <col min="40" max="40" width="18" style="36" customWidth="1"/>
    <col min="41" max="41" width="1" style="36" customWidth="1"/>
    <col min="42" max="42" width="17.83203125" style="36" customWidth="1"/>
    <col min="43" max="43" width="1" style="36" customWidth="1"/>
    <col min="44" max="44" width="17.83203125" style="36" customWidth="1"/>
    <col min="45" max="45" width="1" style="36" customWidth="1"/>
    <col min="46" max="46" width="17.83203125" style="36" customWidth="1"/>
    <col min="47" max="47" width="1" style="36" customWidth="1"/>
    <col min="48" max="48" width="18" style="36" customWidth="1"/>
    <col min="49" max="16384" width="10.33203125" style="36"/>
  </cols>
  <sheetData>
    <row r="1" spans="1:48" ht="15" customHeight="1" x14ac:dyDescent="0.25">
      <c r="A1" s="34"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F1" s="35"/>
      <c r="AH1" s="35"/>
      <c r="AJ1" s="35"/>
      <c r="AL1" s="35"/>
      <c r="AM1" s="35"/>
      <c r="AN1" s="35"/>
      <c r="AP1" s="35"/>
      <c r="AR1" s="35"/>
      <c r="AT1" s="35"/>
      <c r="AV1" s="35"/>
    </row>
    <row r="2" spans="1:48" ht="15" customHeight="1" x14ac:dyDescent="0.25">
      <c r="A2" s="34" t="s">
        <v>72</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F2" s="35"/>
      <c r="AH2" s="35"/>
      <c r="AJ2" s="35"/>
      <c r="AL2" s="35"/>
      <c r="AM2" s="35"/>
      <c r="AN2" s="35"/>
      <c r="AP2" s="35"/>
      <c r="AR2" s="35"/>
      <c r="AT2" s="35"/>
      <c r="AV2" s="35"/>
    </row>
    <row r="3" spans="1:48" ht="15" customHeight="1" x14ac:dyDescent="0.25">
      <c r="A3" s="34" t="s">
        <v>45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F3" s="35"/>
      <c r="AH3" s="35"/>
      <c r="AJ3" s="35"/>
      <c r="AL3" s="35"/>
      <c r="AM3" s="35"/>
      <c r="AN3" s="35"/>
      <c r="AP3" s="35"/>
      <c r="AR3" s="35"/>
      <c r="AT3" s="35"/>
      <c r="AV3" s="35"/>
    </row>
    <row r="4" spans="1:48" ht="15" customHeight="1" x14ac:dyDescent="0.25">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F4" s="35"/>
      <c r="AH4" s="35"/>
      <c r="AJ4" s="35"/>
      <c r="AL4" s="35"/>
      <c r="AM4" s="35"/>
      <c r="AN4" s="35"/>
      <c r="AP4" s="35"/>
      <c r="AR4" s="35"/>
      <c r="AT4" s="35"/>
      <c r="AV4" s="35"/>
    </row>
    <row r="5" spans="1:48" ht="13.5" thickBot="1" x14ac:dyDescent="0.2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F5" s="35"/>
      <c r="AH5" s="35"/>
      <c r="AJ5" s="35"/>
      <c r="AL5" s="35"/>
      <c r="AM5" s="35"/>
      <c r="AN5" s="35"/>
      <c r="AP5" s="35"/>
      <c r="AR5" s="35"/>
      <c r="AT5" s="35"/>
      <c r="AV5" s="35"/>
    </row>
    <row r="6" spans="1:48" x14ac:dyDescent="0.2">
      <c r="F6" s="38" t="s">
        <v>47</v>
      </c>
      <c r="H6" s="38" t="s">
        <v>47</v>
      </c>
      <c r="J6" s="38" t="s">
        <v>47</v>
      </c>
      <c r="L6" s="37" t="s">
        <v>46</v>
      </c>
      <c r="N6" s="37" t="s">
        <v>46</v>
      </c>
      <c r="P6" s="37" t="s">
        <v>46</v>
      </c>
      <c r="R6" s="37" t="s">
        <v>46</v>
      </c>
      <c r="T6" s="38" t="s">
        <v>47</v>
      </c>
      <c r="U6" s="35"/>
      <c r="V6" s="37" t="s">
        <v>46</v>
      </c>
      <c r="X6" s="37" t="s">
        <v>46</v>
      </c>
      <c r="Z6" s="37" t="s">
        <v>46</v>
      </c>
      <c r="AB6" s="37" t="s">
        <v>46</v>
      </c>
      <c r="AD6" s="38" t="s">
        <v>47</v>
      </c>
      <c r="AF6" s="37" t="str">
        <f>V6</f>
        <v>Three Months</v>
      </c>
      <c r="AH6" s="37" t="str">
        <f>X6</f>
        <v>Three Months</v>
      </c>
      <c r="AJ6" s="37" t="str">
        <f>Z6</f>
        <v>Three Months</v>
      </c>
      <c r="AL6" s="37" t="str">
        <f>AB6</f>
        <v>Three Months</v>
      </c>
      <c r="AN6" s="38" t="str">
        <f>'Statements of Cash Flow'!AO6</f>
        <v>Year</v>
      </c>
      <c r="AP6" s="37" t="str">
        <f>AF6</f>
        <v>Three Months</v>
      </c>
      <c r="AR6" s="37" t="str">
        <f>AH6</f>
        <v>Three Months</v>
      </c>
      <c r="AT6" s="37" t="str">
        <f>AJ6</f>
        <v>Three Months</v>
      </c>
      <c r="AV6" s="38" t="str">
        <f>'Statements of Cash Flow'!AW6</f>
        <v>Nine Months</v>
      </c>
    </row>
    <row r="7" spans="1:48" x14ac:dyDescent="0.2">
      <c r="F7" s="40" t="s">
        <v>48</v>
      </c>
      <c r="H7" s="40" t="s">
        <v>48</v>
      </c>
      <c r="J7" s="40" t="s">
        <v>48</v>
      </c>
      <c r="L7" s="37" t="s">
        <v>48</v>
      </c>
      <c r="N7" s="37" t="s">
        <v>48</v>
      </c>
      <c r="P7" s="37" t="s">
        <v>48</v>
      </c>
      <c r="R7" s="37" t="s">
        <v>48</v>
      </c>
      <c r="T7" s="40" t="s">
        <v>48</v>
      </c>
      <c r="U7" s="35"/>
      <c r="V7" s="37" t="s">
        <v>48</v>
      </c>
      <c r="X7" s="37" t="s">
        <v>48</v>
      </c>
      <c r="Z7" s="37" t="s">
        <v>48</v>
      </c>
      <c r="AB7" s="37" t="s">
        <v>48</v>
      </c>
      <c r="AD7" s="40" t="s">
        <v>48</v>
      </c>
      <c r="AF7" s="37" t="str">
        <f t="shared" ref="AF7:AF8" si="0">V7</f>
        <v>Ended</v>
      </c>
      <c r="AH7" s="37" t="str">
        <f t="shared" ref="AH7:AH8" si="1">X7</f>
        <v>Ended</v>
      </c>
      <c r="AJ7" s="37" t="str">
        <f t="shared" ref="AJ7:AJ8" si="2">Z7</f>
        <v>Ended</v>
      </c>
      <c r="AL7" s="37" t="str">
        <f t="shared" ref="AL7:AL8" si="3">AB7</f>
        <v>Ended</v>
      </c>
      <c r="AN7" s="40" t="s">
        <v>48</v>
      </c>
      <c r="AP7" s="37" t="str">
        <f t="shared" ref="AP7:AP8" si="4">AF7</f>
        <v>Ended</v>
      </c>
      <c r="AR7" s="37" t="str">
        <f t="shared" ref="AR7:AR8" si="5">AH7</f>
        <v>Ended</v>
      </c>
      <c r="AT7" s="37" t="str">
        <f t="shared" ref="AT7:AT8" si="6">AJ7</f>
        <v>Ended</v>
      </c>
      <c r="AV7" s="40" t="str">
        <f t="shared" ref="AV7" si="7">AJ7</f>
        <v>Ended</v>
      </c>
    </row>
    <row r="8" spans="1:48" s="41" customFormat="1" x14ac:dyDescent="0.2">
      <c r="F8" s="42">
        <v>45291</v>
      </c>
      <c r="H8" s="42">
        <v>45291</v>
      </c>
      <c r="J8" s="42">
        <v>45291</v>
      </c>
      <c r="L8" s="41">
        <v>45016</v>
      </c>
      <c r="N8" s="41">
        <v>45107</v>
      </c>
      <c r="P8" s="41">
        <v>45199</v>
      </c>
      <c r="R8" s="41">
        <v>45291</v>
      </c>
      <c r="T8" s="42">
        <v>45291</v>
      </c>
      <c r="U8" s="35"/>
      <c r="V8" s="41">
        <v>45382</v>
      </c>
      <c r="X8" s="41">
        <v>45473</v>
      </c>
      <c r="Z8" s="41">
        <v>45565</v>
      </c>
      <c r="AB8" s="41">
        <v>45657</v>
      </c>
      <c r="AD8" s="42">
        <v>45657</v>
      </c>
      <c r="AF8" s="41">
        <f t="shared" si="0"/>
        <v>45382</v>
      </c>
      <c r="AH8" s="41">
        <f t="shared" si="1"/>
        <v>45473</v>
      </c>
      <c r="AJ8" s="41">
        <f t="shared" si="2"/>
        <v>45565</v>
      </c>
      <c r="AL8" s="41">
        <f t="shared" si="3"/>
        <v>45657</v>
      </c>
      <c r="AN8" s="42">
        <f>AL8</f>
        <v>45657</v>
      </c>
      <c r="AP8" s="41">
        <f t="shared" si="4"/>
        <v>45382</v>
      </c>
      <c r="AR8" s="41">
        <f t="shared" si="5"/>
        <v>45473</v>
      </c>
      <c r="AT8" s="41">
        <f t="shared" si="6"/>
        <v>45565</v>
      </c>
      <c r="AV8" s="42">
        <f>AT8</f>
        <v>45565</v>
      </c>
    </row>
    <row r="9" spans="1:48" x14ac:dyDescent="0.2">
      <c r="F9" s="44">
        <v>2020</v>
      </c>
      <c r="H9" s="44">
        <v>2021</v>
      </c>
      <c r="J9" s="44">
        <v>2022</v>
      </c>
      <c r="L9" s="43">
        <v>2023</v>
      </c>
      <c r="M9" s="43"/>
      <c r="N9" s="43">
        <v>2023</v>
      </c>
      <c r="O9" s="43"/>
      <c r="P9" s="43">
        <v>2023</v>
      </c>
      <c r="Q9" s="43"/>
      <c r="R9" s="43">
        <v>2023</v>
      </c>
      <c r="S9" s="43"/>
      <c r="T9" s="44">
        <v>2023</v>
      </c>
      <c r="U9" s="35"/>
      <c r="V9" s="43">
        <v>2024</v>
      </c>
      <c r="W9" s="43"/>
      <c r="X9" s="43">
        <v>2024</v>
      </c>
      <c r="Y9" s="43"/>
      <c r="Z9" s="43">
        <v>2024</v>
      </c>
      <c r="AA9" s="43"/>
      <c r="AB9" s="43">
        <v>2024</v>
      </c>
      <c r="AC9" s="43"/>
      <c r="AD9" s="44">
        <v>2024</v>
      </c>
      <c r="AF9" s="43">
        <v>2025</v>
      </c>
      <c r="AH9" s="43">
        <v>2025</v>
      </c>
      <c r="AJ9" s="43">
        <v>2025</v>
      </c>
      <c r="AL9" s="43">
        <v>2025</v>
      </c>
      <c r="AM9" s="43"/>
      <c r="AN9" s="44">
        <f>AH9</f>
        <v>2025</v>
      </c>
      <c r="AP9" s="43">
        <v>2026</v>
      </c>
      <c r="AR9" s="43">
        <v>2026</v>
      </c>
      <c r="AT9" s="43">
        <v>2026</v>
      </c>
      <c r="AV9" s="44">
        <v>2026</v>
      </c>
    </row>
    <row r="10" spans="1:48" x14ac:dyDescent="0.2">
      <c r="A10" s="36" t="s">
        <v>49</v>
      </c>
      <c r="F10" s="45"/>
      <c r="H10" s="45"/>
      <c r="J10" s="45"/>
      <c r="N10" s="39"/>
      <c r="T10" s="45"/>
      <c r="U10" s="35"/>
      <c r="X10" s="39"/>
      <c r="Z10" s="39"/>
      <c r="AB10" s="39"/>
      <c r="AD10" s="45"/>
      <c r="AN10" s="45"/>
      <c r="AV10" s="45"/>
    </row>
    <row r="11" spans="1:48" x14ac:dyDescent="0.2">
      <c r="B11" s="36" t="s">
        <v>50</v>
      </c>
      <c r="F11" s="47">
        <v>467912</v>
      </c>
      <c r="H11" s="47">
        <v>453042</v>
      </c>
      <c r="J11" s="47">
        <v>442680</v>
      </c>
      <c r="L11" s="46">
        <v>93318</v>
      </c>
      <c r="N11" s="46">
        <v>117347</v>
      </c>
      <c r="P11" s="46">
        <v>108501</v>
      </c>
      <c r="R11" s="46">
        <v>125984</v>
      </c>
      <c r="T11" s="47">
        <v>445150</v>
      </c>
      <c r="U11" s="35"/>
      <c r="V11" s="46">
        <v>87610</v>
      </c>
      <c r="X11" s="46">
        <v>99133</v>
      </c>
      <c r="Z11" s="46">
        <v>112151</v>
      </c>
      <c r="AB11" s="46">
        <v>148335</v>
      </c>
      <c r="AD11" s="47">
        <v>447229</v>
      </c>
      <c r="AF11" s="46">
        <v>81991</v>
      </c>
      <c r="AH11" s="46">
        <v>115057</v>
      </c>
      <c r="AJ11" s="46">
        <v>109979</v>
      </c>
      <c r="AL11" s="46">
        <v>127560</v>
      </c>
      <c r="AN11" s="47">
        <v>434587</v>
      </c>
      <c r="AP11" s="46">
        <v>68114</v>
      </c>
      <c r="AR11" s="46">
        <v>95560</v>
      </c>
      <c r="AT11" s="46">
        <v>121322</v>
      </c>
      <c r="AV11" s="47">
        <v>284996</v>
      </c>
    </row>
    <row r="12" spans="1:48" x14ac:dyDescent="0.2">
      <c r="B12" s="36" t="s">
        <v>51</v>
      </c>
      <c r="F12" s="49">
        <v>375883</v>
      </c>
      <c r="H12" s="49">
        <v>391915</v>
      </c>
      <c r="J12" s="49">
        <v>377080</v>
      </c>
      <c r="L12" s="48">
        <v>92841</v>
      </c>
      <c r="N12" s="48">
        <v>93271</v>
      </c>
      <c r="P12" s="48">
        <v>94660</v>
      </c>
      <c r="R12" s="48">
        <v>100417</v>
      </c>
      <c r="T12" s="49">
        <v>381189</v>
      </c>
      <c r="U12" s="35"/>
      <c r="V12" s="48">
        <v>92054</v>
      </c>
      <c r="X12" s="48">
        <v>93487</v>
      </c>
      <c r="Z12" s="48">
        <v>98087</v>
      </c>
      <c r="AB12" s="48">
        <v>103024</v>
      </c>
      <c r="AD12" s="49">
        <v>386652</v>
      </c>
      <c r="AF12" s="48">
        <v>99288</v>
      </c>
      <c r="AH12" s="48">
        <v>105526</v>
      </c>
      <c r="AJ12" s="48">
        <v>105392</v>
      </c>
      <c r="AL12" s="48">
        <v>99763</v>
      </c>
      <c r="AN12" s="49">
        <v>409969</v>
      </c>
      <c r="AP12" s="48">
        <v>94492</v>
      </c>
      <c r="AR12" s="48">
        <v>96780</v>
      </c>
      <c r="AT12" s="48">
        <v>97388</v>
      </c>
      <c r="AV12" s="49">
        <v>288660</v>
      </c>
    </row>
    <row r="13" spans="1:48" x14ac:dyDescent="0.2">
      <c r="C13" s="36" t="s">
        <v>52</v>
      </c>
      <c r="F13" s="51">
        <v>843795</v>
      </c>
      <c r="H13" s="51">
        <v>844957</v>
      </c>
      <c r="J13" s="51">
        <v>819760</v>
      </c>
      <c r="L13" s="50">
        <v>186159</v>
      </c>
      <c r="N13" s="50">
        <v>210618</v>
      </c>
      <c r="P13" s="50">
        <v>203161</v>
      </c>
      <c r="R13" s="50">
        <v>226401</v>
      </c>
      <c r="T13" s="51">
        <v>826339</v>
      </c>
      <c r="U13" s="35"/>
      <c r="V13" s="50">
        <v>179664</v>
      </c>
      <c r="X13" s="50">
        <v>192620</v>
      </c>
      <c r="Z13" s="50">
        <v>210238</v>
      </c>
      <c r="AB13" s="50">
        <v>251359</v>
      </c>
      <c r="AD13" s="51">
        <v>833881</v>
      </c>
      <c r="AF13" s="50">
        <v>181279</v>
      </c>
      <c r="AH13" s="50">
        <v>220583</v>
      </c>
      <c r="AJ13" s="50">
        <v>215371</v>
      </c>
      <c r="AL13" s="50">
        <v>227323</v>
      </c>
      <c r="AN13" s="51">
        <v>844556</v>
      </c>
      <c r="AP13" s="50">
        <v>162606</v>
      </c>
      <c r="AR13" s="50">
        <v>192340</v>
      </c>
      <c r="AT13" s="50">
        <v>218710</v>
      </c>
      <c r="AV13" s="51">
        <v>573656</v>
      </c>
    </row>
    <row r="14" spans="1:48" x14ac:dyDescent="0.2">
      <c r="A14" s="36" t="s">
        <v>53</v>
      </c>
      <c r="F14" s="45"/>
      <c r="H14" s="45"/>
      <c r="J14" s="45"/>
      <c r="L14" s="39"/>
      <c r="N14" s="39"/>
      <c r="P14" s="39"/>
      <c r="R14" s="39"/>
      <c r="T14" s="45"/>
      <c r="U14" s="35"/>
      <c r="V14" s="39"/>
      <c r="X14" s="39"/>
      <c r="Z14" s="39"/>
      <c r="AB14" s="39"/>
      <c r="AD14" s="45"/>
      <c r="AF14" s="39"/>
      <c r="AH14" s="39"/>
      <c r="AJ14" s="39"/>
      <c r="AL14" s="39"/>
      <c r="AN14" s="45"/>
      <c r="AP14" s="39"/>
      <c r="AR14" s="39"/>
      <c r="AT14" s="39"/>
      <c r="AV14" s="45"/>
    </row>
    <row r="15" spans="1:48" x14ac:dyDescent="0.2">
      <c r="B15" s="36" t="s">
        <v>50</v>
      </c>
      <c r="F15" s="45">
        <v>204772</v>
      </c>
      <c r="H15" s="45">
        <v>214745</v>
      </c>
      <c r="J15" s="45">
        <v>245145</v>
      </c>
      <c r="L15" s="39">
        <v>62063</v>
      </c>
      <c r="N15" s="39">
        <v>67927</v>
      </c>
      <c r="P15" s="39">
        <v>59436</v>
      </c>
      <c r="R15" s="39">
        <v>61183</v>
      </c>
      <c r="T15" s="45">
        <v>250609</v>
      </c>
      <c r="U15" s="35"/>
      <c r="V15" s="39">
        <v>45794</v>
      </c>
      <c r="X15" s="39">
        <v>54845</v>
      </c>
      <c r="Z15" s="39">
        <v>59405</v>
      </c>
      <c r="AB15" s="39">
        <v>68483</v>
      </c>
      <c r="AD15" s="45">
        <v>228527</v>
      </c>
      <c r="AF15" s="39">
        <v>57893</v>
      </c>
      <c r="AH15" s="39">
        <v>66746</v>
      </c>
      <c r="AJ15" s="39">
        <v>62037</v>
      </c>
      <c r="AL15" s="39">
        <v>62571</v>
      </c>
      <c r="AN15" s="45">
        <v>249247</v>
      </c>
      <c r="AP15" s="39">
        <v>49425</v>
      </c>
      <c r="AR15" s="39">
        <v>58877</v>
      </c>
      <c r="AT15" s="39">
        <v>70166</v>
      </c>
      <c r="AV15" s="45">
        <v>178468</v>
      </c>
    </row>
    <row r="16" spans="1:48" x14ac:dyDescent="0.2">
      <c r="B16" s="36" t="s">
        <v>51</v>
      </c>
      <c r="F16" s="45">
        <v>145916</v>
      </c>
      <c r="H16" s="45">
        <v>147209</v>
      </c>
      <c r="J16" s="45">
        <v>142137</v>
      </c>
      <c r="L16" s="39">
        <v>35305</v>
      </c>
      <c r="N16" s="39">
        <v>33782</v>
      </c>
      <c r="P16" s="39">
        <v>33065</v>
      </c>
      <c r="R16" s="39">
        <v>37205</v>
      </c>
      <c r="T16" s="45">
        <v>139357</v>
      </c>
      <c r="U16" s="35"/>
      <c r="V16" s="39">
        <v>35364</v>
      </c>
      <c r="X16" s="39">
        <v>33376</v>
      </c>
      <c r="Z16" s="39">
        <v>34893</v>
      </c>
      <c r="AB16" s="39">
        <v>37316</v>
      </c>
      <c r="AD16" s="45">
        <v>140949</v>
      </c>
      <c r="AF16" s="39">
        <v>35628</v>
      </c>
      <c r="AH16" s="39">
        <v>39253</v>
      </c>
      <c r="AJ16" s="39">
        <v>40311</v>
      </c>
      <c r="AL16" s="39">
        <v>39067</v>
      </c>
      <c r="AN16" s="45">
        <v>154259</v>
      </c>
      <c r="AP16" s="39">
        <v>38928</v>
      </c>
      <c r="AR16" s="39">
        <v>38766</v>
      </c>
      <c r="AT16" s="39">
        <v>38665</v>
      </c>
      <c r="AV16" s="45">
        <v>116359</v>
      </c>
    </row>
    <row r="17" spans="1:48" x14ac:dyDescent="0.2">
      <c r="B17" s="36" t="s">
        <v>20</v>
      </c>
      <c r="F17" s="49">
        <v>42290</v>
      </c>
      <c r="H17" s="49">
        <v>38343</v>
      </c>
      <c r="J17" s="49">
        <v>31542</v>
      </c>
      <c r="L17" s="48">
        <v>7389</v>
      </c>
      <c r="N17" s="48">
        <v>7439</v>
      </c>
      <c r="P17" s="48">
        <v>7157</v>
      </c>
      <c r="R17" s="48">
        <v>6305</v>
      </c>
      <c r="T17" s="49">
        <v>28290</v>
      </c>
      <c r="U17" s="35"/>
      <c r="V17" s="48">
        <v>6551</v>
      </c>
      <c r="X17" s="48">
        <v>6532</v>
      </c>
      <c r="Z17" s="48">
        <v>6323</v>
      </c>
      <c r="AB17" s="48">
        <v>5487</v>
      </c>
      <c r="AD17" s="49">
        <v>24893</v>
      </c>
      <c r="AF17" s="48">
        <v>5388</v>
      </c>
      <c r="AH17" s="48">
        <v>5277</v>
      </c>
      <c r="AJ17" s="48">
        <v>5057</v>
      </c>
      <c r="AL17" s="48">
        <v>4622</v>
      </c>
      <c r="AN17" s="49">
        <v>20344</v>
      </c>
      <c r="AP17" s="48">
        <v>4562</v>
      </c>
      <c r="AR17" s="48">
        <v>4354</v>
      </c>
      <c r="AT17" s="48">
        <v>4353</v>
      </c>
      <c r="AV17" s="49">
        <v>13269</v>
      </c>
    </row>
    <row r="18" spans="1:48" x14ac:dyDescent="0.2">
      <c r="C18" s="36" t="s">
        <v>54</v>
      </c>
      <c r="F18" s="51">
        <v>392978</v>
      </c>
      <c r="H18" s="51">
        <v>400297</v>
      </c>
      <c r="J18" s="51">
        <v>418824</v>
      </c>
      <c r="L18" s="50">
        <v>104757</v>
      </c>
      <c r="N18" s="50">
        <v>109148</v>
      </c>
      <c r="P18" s="50">
        <v>99658</v>
      </c>
      <c r="R18" s="50">
        <v>104693</v>
      </c>
      <c r="T18" s="51">
        <v>418256</v>
      </c>
      <c r="U18" s="35"/>
      <c r="V18" s="50">
        <v>87709</v>
      </c>
      <c r="X18" s="50">
        <v>94753</v>
      </c>
      <c r="Z18" s="50">
        <v>100621</v>
      </c>
      <c r="AB18" s="50">
        <v>111286</v>
      </c>
      <c r="AD18" s="51">
        <v>394369</v>
      </c>
      <c r="AF18" s="50">
        <v>98909</v>
      </c>
      <c r="AH18" s="50">
        <v>111276</v>
      </c>
      <c r="AJ18" s="50">
        <v>107405</v>
      </c>
      <c r="AL18" s="50">
        <v>106260</v>
      </c>
      <c r="AN18" s="51">
        <v>423850</v>
      </c>
      <c r="AP18" s="50">
        <v>92915</v>
      </c>
      <c r="AR18" s="50">
        <v>101997</v>
      </c>
      <c r="AT18" s="50">
        <v>113184</v>
      </c>
      <c r="AV18" s="51">
        <v>308096</v>
      </c>
    </row>
    <row r="19" spans="1:48" x14ac:dyDescent="0.2">
      <c r="A19" s="36" t="s">
        <v>40</v>
      </c>
      <c r="F19" s="49">
        <v>450817</v>
      </c>
      <c r="H19" s="49">
        <v>444660</v>
      </c>
      <c r="J19" s="49">
        <v>400936</v>
      </c>
      <c r="L19" s="48">
        <v>81402</v>
      </c>
      <c r="N19" s="48">
        <v>101470</v>
      </c>
      <c r="P19" s="48">
        <v>103503</v>
      </c>
      <c r="R19" s="48">
        <v>121708</v>
      </c>
      <c r="T19" s="49">
        <v>408083</v>
      </c>
      <c r="U19" s="35"/>
      <c r="V19" s="48">
        <v>91955</v>
      </c>
      <c r="X19" s="48">
        <v>97867</v>
      </c>
      <c r="Z19" s="48">
        <v>109617</v>
      </c>
      <c r="AB19" s="48">
        <v>140073</v>
      </c>
      <c r="AD19" s="49">
        <v>439512</v>
      </c>
      <c r="AF19" s="48">
        <v>82370</v>
      </c>
      <c r="AH19" s="48">
        <v>109307</v>
      </c>
      <c r="AJ19" s="48">
        <v>107966</v>
      </c>
      <c r="AL19" s="48">
        <v>121063</v>
      </c>
      <c r="AN19" s="49">
        <v>420706</v>
      </c>
      <c r="AP19" s="48">
        <v>69691</v>
      </c>
      <c r="AR19" s="48">
        <v>90343</v>
      </c>
      <c r="AT19" s="48">
        <v>105526</v>
      </c>
      <c r="AV19" s="49">
        <v>265560</v>
      </c>
    </row>
    <row r="20" spans="1:48" x14ac:dyDescent="0.2">
      <c r="A20" s="36" t="s">
        <v>42</v>
      </c>
      <c r="F20" s="45"/>
      <c r="H20" s="45"/>
      <c r="J20" s="45"/>
      <c r="L20" s="39"/>
      <c r="N20" s="39"/>
      <c r="P20" s="39"/>
      <c r="R20" s="39"/>
      <c r="T20" s="45"/>
      <c r="U20" s="35"/>
      <c r="V20" s="39"/>
      <c r="X20" s="39"/>
      <c r="Z20" s="39"/>
      <c r="AB20" s="39"/>
      <c r="AD20" s="45"/>
      <c r="AF20" s="39"/>
      <c r="AH20" s="39"/>
      <c r="AJ20" s="39"/>
      <c r="AL20" s="39"/>
      <c r="AN20" s="45"/>
      <c r="AP20" s="39"/>
      <c r="AR20" s="39"/>
      <c r="AT20" s="39"/>
      <c r="AV20" s="45"/>
    </row>
    <row r="21" spans="1:48" x14ac:dyDescent="0.2">
      <c r="B21" s="36" t="s">
        <v>55</v>
      </c>
      <c r="F21" s="45">
        <v>194525</v>
      </c>
      <c r="H21" s="45">
        <v>194948</v>
      </c>
      <c r="J21" s="45">
        <v>203676</v>
      </c>
      <c r="L21" s="39">
        <v>51304</v>
      </c>
      <c r="N21" s="39">
        <v>47776</v>
      </c>
      <c r="P21" s="39">
        <v>46229</v>
      </c>
      <c r="R21" s="39">
        <v>45351</v>
      </c>
      <c r="T21" s="45">
        <v>190660</v>
      </c>
      <c r="U21" s="35"/>
      <c r="V21" s="39">
        <v>45763</v>
      </c>
      <c r="X21" s="39">
        <v>43489</v>
      </c>
      <c r="Z21" s="39">
        <v>45645</v>
      </c>
      <c r="AB21" s="39">
        <v>45044</v>
      </c>
      <c r="AD21" s="45">
        <v>179941</v>
      </c>
      <c r="AF21" s="39">
        <v>43568</v>
      </c>
      <c r="AH21" s="39">
        <v>44696</v>
      </c>
      <c r="AJ21" s="39">
        <v>45894</v>
      </c>
      <c r="AL21" s="39">
        <v>44714</v>
      </c>
      <c r="AN21" s="45">
        <v>178872</v>
      </c>
      <c r="AP21" s="39">
        <v>44445</v>
      </c>
      <c r="AR21" s="39">
        <v>44858</v>
      </c>
      <c r="AT21" s="39">
        <v>44424</v>
      </c>
      <c r="AV21" s="45">
        <v>133727</v>
      </c>
    </row>
    <row r="22" spans="1:48" x14ac:dyDescent="0.2">
      <c r="B22" s="36" t="s">
        <v>56</v>
      </c>
      <c r="F22" s="45">
        <v>139318</v>
      </c>
      <c r="H22" s="45">
        <v>150279</v>
      </c>
      <c r="J22" s="45">
        <v>147766</v>
      </c>
      <c r="L22" s="39">
        <v>35399</v>
      </c>
      <c r="N22" s="39">
        <v>33905</v>
      </c>
      <c r="P22" s="39">
        <v>32795</v>
      </c>
      <c r="R22" s="39">
        <v>35361</v>
      </c>
      <c r="T22" s="45">
        <v>137460</v>
      </c>
      <c r="U22" s="35"/>
      <c r="V22" s="39">
        <v>34716</v>
      </c>
      <c r="X22" s="39">
        <v>32984</v>
      </c>
      <c r="Z22" s="39">
        <v>33060</v>
      </c>
      <c r="AB22" s="39">
        <v>37070</v>
      </c>
      <c r="AD22" s="45">
        <v>137830</v>
      </c>
      <c r="AF22" s="39">
        <v>31788</v>
      </c>
      <c r="AH22" s="39">
        <v>32536</v>
      </c>
      <c r="AJ22" s="39">
        <v>33063</v>
      </c>
      <c r="AL22" s="39">
        <v>35688</v>
      </c>
      <c r="AN22" s="45">
        <v>133075</v>
      </c>
      <c r="AP22" s="39">
        <v>32269</v>
      </c>
      <c r="AR22" s="39">
        <v>33124</v>
      </c>
      <c r="AT22" s="39">
        <v>33376</v>
      </c>
      <c r="AV22" s="45">
        <v>98769</v>
      </c>
    </row>
    <row r="23" spans="1:48" x14ac:dyDescent="0.2">
      <c r="B23" s="36" t="s">
        <v>57</v>
      </c>
      <c r="F23" s="45">
        <v>63286</v>
      </c>
      <c r="H23" s="45">
        <v>53661</v>
      </c>
      <c r="J23" s="45">
        <v>51053</v>
      </c>
      <c r="L23" s="39">
        <v>14045</v>
      </c>
      <c r="N23" s="39">
        <v>14346</v>
      </c>
      <c r="P23" s="39">
        <v>12885</v>
      </c>
      <c r="R23" s="39">
        <v>13686</v>
      </c>
      <c r="T23" s="45">
        <v>54962</v>
      </c>
      <c r="U23" s="35"/>
      <c r="V23" s="39">
        <v>15191</v>
      </c>
      <c r="X23" s="39">
        <v>14901</v>
      </c>
      <c r="Z23" s="39">
        <v>21588</v>
      </c>
      <c r="AB23" s="39">
        <v>17060</v>
      </c>
      <c r="AD23" s="45">
        <v>68740</v>
      </c>
      <c r="AF23" s="39">
        <v>15128</v>
      </c>
      <c r="AH23" s="39">
        <v>16630</v>
      </c>
      <c r="AJ23" s="39">
        <v>16368</v>
      </c>
      <c r="AL23" s="39">
        <v>16113</v>
      </c>
      <c r="AN23" s="45">
        <v>64239</v>
      </c>
      <c r="AP23" s="39">
        <v>16978</v>
      </c>
      <c r="AR23" s="39">
        <v>14643</v>
      </c>
      <c r="AT23" s="39">
        <v>15233</v>
      </c>
      <c r="AV23" s="45">
        <v>46854</v>
      </c>
    </row>
    <row r="24" spans="1:48" x14ac:dyDescent="0.2">
      <c r="B24" s="36" t="s">
        <v>12</v>
      </c>
      <c r="F24" s="45">
        <v>18620</v>
      </c>
      <c r="H24" s="45">
        <v>28283</v>
      </c>
      <c r="J24" s="45">
        <v>29646</v>
      </c>
      <c r="L24" s="39">
        <v>7264</v>
      </c>
      <c r="N24" s="39">
        <v>7260</v>
      </c>
      <c r="P24" s="39">
        <v>7216</v>
      </c>
      <c r="R24" s="39">
        <v>6861</v>
      </c>
      <c r="T24" s="45">
        <v>28601</v>
      </c>
      <c r="U24" s="39"/>
      <c r="V24" s="39">
        <v>6706</v>
      </c>
      <c r="X24" s="39">
        <v>6508</v>
      </c>
      <c r="Z24" s="39">
        <v>6457</v>
      </c>
      <c r="AB24" s="39">
        <v>6298</v>
      </c>
      <c r="AD24" s="45">
        <v>25969</v>
      </c>
      <c r="AF24" s="39">
        <v>6155</v>
      </c>
      <c r="AH24" s="39">
        <v>5975</v>
      </c>
      <c r="AJ24" s="39">
        <v>5933</v>
      </c>
      <c r="AL24" s="39">
        <v>5786</v>
      </c>
      <c r="AN24" s="45">
        <v>23849</v>
      </c>
      <c r="AP24" s="39">
        <v>5656</v>
      </c>
      <c r="AR24" s="39">
        <v>5495</v>
      </c>
      <c r="AT24" s="39">
        <v>5461</v>
      </c>
      <c r="AV24" s="45">
        <v>16612</v>
      </c>
    </row>
    <row r="25" spans="1:48" x14ac:dyDescent="0.2">
      <c r="B25" s="36" t="s">
        <v>58</v>
      </c>
      <c r="F25" s="45">
        <v>0</v>
      </c>
      <c r="H25" s="45">
        <v>116000</v>
      </c>
      <c r="J25" s="45">
        <v>0</v>
      </c>
      <c r="L25" s="39">
        <v>0</v>
      </c>
      <c r="N25" s="39">
        <v>0</v>
      </c>
      <c r="P25" s="39">
        <v>0</v>
      </c>
      <c r="R25" s="39">
        <v>0</v>
      </c>
      <c r="T25" s="45">
        <v>0</v>
      </c>
      <c r="U25" s="39"/>
      <c r="V25" s="39">
        <v>0</v>
      </c>
      <c r="X25" s="39">
        <v>0</v>
      </c>
      <c r="Z25" s="39">
        <v>0</v>
      </c>
      <c r="AB25" s="39">
        <v>0</v>
      </c>
      <c r="AD25" s="45">
        <v>0</v>
      </c>
      <c r="AF25" s="39">
        <v>0</v>
      </c>
      <c r="AH25" s="39">
        <v>0</v>
      </c>
      <c r="AJ25" s="39">
        <v>0</v>
      </c>
      <c r="AL25" s="39">
        <v>0</v>
      </c>
      <c r="AN25" s="45">
        <v>0</v>
      </c>
      <c r="AP25" s="39">
        <v>0</v>
      </c>
      <c r="AR25" s="39">
        <v>0</v>
      </c>
      <c r="AT25" s="39">
        <v>0</v>
      </c>
      <c r="AV25" s="45">
        <v>0</v>
      </c>
    </row>
    <row r="26" spans="1:48" x14ac:dyDescent="0.2">
      <c r="B26" s="36" t="s">
        <v>25</v>
      </c>
      <c r="F26" s="45">
        <v>17164</v>
      </c>
      <c r="H26" s="45">
        <v>7632</v>
      </c>
      <c r="J26" s="45">
        <v>6286</v>
      </c>
      <c r="L26" s="39">
        <v>1642</v>
      </c>
      <c r="N26" s="39">
        <v>498</v>
      </c>
      <c r="P26" s="39">
        <v>842</v>
      </c>
      <c r="R26" s="39">
        <v>1494</v>
      </c>
      <c r="T26" s="45">
        <v>4476</v>
      </c>
      <c r="U26" s="39"/>
      <c r="V26" s="39">
        <v>0</v>
      </c>
      <c r="X26" s="39">
        <v>0</v>
      </c>
      <c r="Z26" s="39">
        <v>0</v>
      </c>
      <c r="AB26" s="39">
        <v>0</v>
      </c>
      <c r="AD26" s="45">
        <v>0</v>
      </c>
      <c r="AF26" s="39">
        <v>0</v>
      </c>
      <c r="AH26" s="39">
        <v>3898</v>
      </c>
      <c r="AJ26" s="39">
        <v>439</v>
      </c>
      <c r="AL26" s="39">
        <v>0</v>
      </c>
      <c r="AN26" s="45">
        <v>4337</v>
      </c>
      <c r="AP26" s="39">
        <v>0</v>
      </c>
      <c r="AR26" s="39">
        <v>0</v>
      </c>
      <c r="AT26" s="39">
        <v>0</v>
      </c>
      <c r="AV26" s="45">
        <v>0</v>
      </c>
    </row>
    <row r="27" spans="1:48" x14ac:dyDescent="0.2">
      <c r="B27" s="36" t="s">
        <v>26</v>
      </c>
      <c r="F27" s="45">
        <v>16235</v>
      </c>
      <c r="H27" s="45">
        <v>11653</v>
      </c>
      <c r="J27" s="45">
        <v>10833</v>
      </c>
      <c r="L27" s="39">
        <v>6937</v>
      </c>
      <c r="N27" s="39">
        <v>4307</v>
      </c>
      <c r="P27" s="39">
        <v>2680</v>
      </c>
      <c r="R27" s="39">
        <v>2285</v>
      </c>
      <c r="T27" s="45">
        <v>16209</v>
      </c>
      <c r="U27" s="39"/>
      <c r="V27" s="39">
        <v>3065</v>
      </c>
      <c r="X27" s="39">
        <v>1920</v>
      </c>
      <c r="Z27" s="39">
        <v>3794</v>
      </c>
      <c r="AB27" s="39">
        <v>1381</v>
      </c>
      <c r="AD27" s="45">
        <v>10160</v>
      </c>
      <c r="AF27" s="39">
        <v>5341</v>
      </c>
      <c r="AH27" s="39">
        <v>1346</v>
      </c>
      <c r="AJ27" s="39">
        <v>3506</v>
      </c>
      <c r="AL27" s="39">
        <v>9465</v>
      </c>
      <c r="AN27" s="45">
        <v>19658</v>
      </c>
      <c r="AP27" s="39">
        <v>2038</v>
      </c>
      <c r="AR27" s="39">
        <v>4442</v>
      </c>
      <c r="AT27" s="39">
        <v>1436</v>
      </c>
      <c r="AV27" s="45">
        <v>7916</v>
      </c>
    </row>
    <row r="28" spans="1:48" x14ac:dyDescent="0.2">
      <c r="C28" s="36" t="s">
        <v>43</v>
      </c>
      <c r="F28" s="51">
        <v>449148</v>
      </c>
      <c r="H28" s="51">
        <v>562456</v>
      </c>
      <c r="J28" s="51">
        <v>449260</v>
      </c>
      <c r="L28" s="50">
        <v>116591</v>
      </c>
      <c r="N28" s="50">
        <v>108092</v>
      </c>
      <c r="P28" s="50">
        <v>102647</v>
      </c>
      <c r="R28" s="50">
        <v>105038</v>
      </c>
      <c r="T28" s="51">
        <v>432368</v>
      </c>
      <c r="U28" s="39"/>
      <c r="V28" s="50">
        <v>105441</v>
      </c>
      <c r="X28" s="50">
        <v>99802</v>
      </c>
      <c r="Z28" s="50">
        <v>110544</v>
      </c>
      <c r="AB28" s="50">
        <v>106853</v>
      </c>
      <c r="AD28" s="51">
        <v>422640</v>
      </c>
      <c r="AF28" s="50">
        <v>101980</v>
      </c>
      <c r="AH28" s="50">
        <v>105081</v>
      </c>
      <c r="AJ28" s="50">
        <v>105203</v>
      </c>
      <c r="AL28" s="50">
        <v>111766</v>
      </c>
      <c r="AN28" s="51">
        <v>424030</v>
      </c>
      <c r="AP28" s="50">
        <v>101386</v>
      </c>
      <c r="AR28" s="50">
        <v>102562</v>
      </c>
      <c r="AT28" s="50">
        <v>99930</v>
      </c>
      <c r="AV28" s="51">
        <v>303878</v>
      </c>
    </row>
    <row r="29" spans="1:48" x14ac:dyDescent="0.2">
      <c r="A29" s="36" t="s">
        <v>59</v>
      </c>
      <c r="F29" s="45">
        <v>1669</v>
      </c>
      <c r="H29" s="45">
        <v>-117796</v>
      </c>
      <c r="J29" s="45">
        <v>-48324</v>
      </c>
      <c r="L29" s="39">
        <v>-35189</v>
      </c>
      <c r="N29" s="39">
        <v>-6622</v>
      </c>
      <c r="P29" s="39">
        <v>856</v>
      </c>
      <c r="R29" s="39">
        <v>16670</v>
      </c>
      <c r="T29" s="45">
        <v>-24285</v>
      </c>
      <c r="U29" s="39"/>
      <c r="V29" s="39">
        <v>-13486</v>
      </c>
      <c r="X29" s="39">
        <v>-1935</v>
      </c>
      <c r="Z29" s="39">
        <v>-927</v>
      </c>
      <c r="AB29" s="39">
        <v>33220</v>
      </c>
      <c r="AD29" s="45">
        <v>16872</v>
      </c>
      <c r="AF29" s="39">
        <v>-19610</v>
      </c>
      <c r="AH29" s="39">
        <v>4226</v>
      </c>
      <c r="AJ29" s="39">
        <v>2763</v>
      </c>
      <c r="AL29" s="39">
        <v>9297</v>
      </c>
      <c r="AN29" s="45">
        <v>-3324</v>
      </c>
      <c r="AP29" s="39">
        <v>-31695</v>
      </c>
      <c r="AR29" s="39">
        <v>-12219</v>
      </c>
      <c r="AT29" s="39">
        <v>5596</v>
      </c>
      <c r="AV29" s="45">
        <v>-38318</v>
      </c>
    </row>
    <row r="30" spans="1:48" x14ac:dyDescent="0.2">
      <c r="A30" s="36" t="s">
        <v>60</v>
      </c>
      <c r="F30" s="45">
        <v>-21042</v>
      </c>
      <c r="H30" s="45">
        <v>-15831</v>
      </c>
      <c r="J30" s="45">
        <v>-19780</v>
      </c>
      <c r="L30" s="39">
        <v>-6422</v>
      </c>
      <c r="N30" s="39">
        <v>-6766</v>
      </c>
      <c r="P30" s="39">
        <v>-7143</v>
      </c>
      <c r="R30" s="39">
        <v>-6989</v>
      </c>
      <c r="T30" s="45">
        <v>-27320</v>
      </c>
      <c r="U30" s="39"/>
      <c r="V30" s="39">
        <v>-5987</v>
      </c>
      <c r="X30" s="39">
        <v>-3879</v>
      </c>
      <c r="Z30" s="39">
        <v>-11952</v>
      </c>
      <c r="AB30" s="39">
        <v>-12003</v>
      </c>
      <c r="AD30" s="45">
        <v>-33821</v>
      </c>
      <c r="AF30" s="39">
        <v>-10500</v>
      </c>
      <c r="AH30" s="39">
        <v>-10977</v>
      </c>
      <c r="AJ30" s="39">
        <v>-11606</v>
      </c>
      <c r="AL30" s="39">
        <v>-10928</v>
      </c>
      <c r="AN30" s="45">
        <v>-44011</v>
      </c>
      <c r="AP30" s="39">
        <v>-9756</v>
      </c>
      <c r="AR30" s="39">
        <v>-10685</v>
      </c>
      <c r="AT30" s="39">
        <v>-11273</v>
      </c>
      <c r="AV30" s="45">
        <v>-31714</v>
      </c>
    </row>
    <row r="31" spans="1:48" x14ac:dyDescent="0.2">
      <c r="A31" s="36" t="s">
        <v>61</v>
      </c>
      <c r="F31" s="49">
        <v>112690</v>
      </c>
      <c r="H31" s="49">
        <v>-74516</v>
      </c>
      <c r="J31" s="49">
        <v>-44495</v>
      </c>
      <c r="L31" s="48">
        <v>4772</v>
      </c>
      <c r="N31" s="48">
        <v>-2688</v>
      </c>
      <c r="P31" s="48">
        <v>-2620</v>
      </c>
      <c r="R31" s="48">
        <v>-3232</v>
      </c>
      <c r="T31" s="49">
        <v>-3768</v>
      </c>
      <c r="U31" s="39"/>
      <c r="V31" s="48">
        <v>-7513</v>
      </c>
      <c r="X31" s="48">
        <v>-9503</v>
      </c>
      <c r="Z31" s="48">
        <v>1056</v>
      </c>
      <c r="AB31" s="48">
        <v>-13159</v>
      </c>
      <c r="AD31" s="49">
        <v>-29119</v>
      </c>
      <c r="AF31" s="48">
        <v>3129</v>
      </c>
      <c r="AH31" s="48">
        <v>-2159</v>
      </c>
      <c r="AJ31" s="48">
        <v>-134</v>
      </c>
      <c r="AL31" s="48">
        <v>1390</v>
      </c>
      <c r="AN31" s="49">
        <v>2226</v>
      </c>
      <c r="AP31" s="48">
        <v>514</v>
      </c>
      <c r="AR31" s="48">
        <v>-2258</v>
      </c>
      <c r="AT31" s="48">
        <v>1125</v>
      </c>
      <c r="AV31" s="49">
        <v>-619</v>
      </c>
    </row>
    <row r="32" spans="1:48" x14ac:dyDescent="0.2">
      <c r="A32" s="36" t="s">
        <v>62</v>
      </c>
      <c r="F32" s="45">
        <v>93317</v>
      </c>
      <c r="H32" s="45">
        <v>-208143</v>
      </c>
      <c r="J32" s="45">
        <v>-112599</v>
      </c>
      <c r="L32" s="39">
        <v>-36839</v>
      </c>
      <c r="N32" s="39">
        <v>-16076</v>
      </c>
      <c r="P32" s="39">
        <v>-8907</v>
      </c>
      <c r="R32" s="39">
        <v>6449</v>
      </c>
      <c r="T32" s="45">
        <v>-55373</v>
      </c>
      <c r="U32" s="39"/>
      <c r="V32" s="39">
        <v>-26986</v>
      </c>
      <c r="X32" s="39">
        <v>-15317</v>
      </c>
      <c r="Z32" s="39">
        <v>-11823</v>
      </c>
      <c r="AB32" s="39">
        <v>8058</v>
      </c>
      <c r="AD32" s="45">
        <v>-46068</v>
      </c>
      <c r="AF32" s="39">
        <v>-26981</v>
      </c>
      <c r="AH32" s="39">
        <v>-8910</v>
      </c>
      <c r="AJ32" s="39">
        <v>-8977</v>
      </c>
      <c r="AL32" s="39">
        <v>-241</v>
      </c>
      <c r="AN32" s="45">
        <v>-45109</v>
      </c>
      <c r="AP32" s="39">
        <v>-40937</v>
      </c>
      <c r="AR32" s="39">
        <v>-25162</v>
      </c>
      <c r="AT32" s="39">
        <v>-4552</v>
      </c>
      <c r="AV32" s="45">
        <v>-70651</v>
      </c>
    </row>
    <row r="33" spans="1:48" x14ac:dyDescent="0.2">
      <c r="A33" s="36" t="s">
        <v>63</v>
      </c>
      <c r="F33" s="49">
        <v>-4726</v>
      </c>
      <c r="H33" s="49">
        <v>30958</v>
      </c>
      <c r="J33" s="49">
        <v>14516</v>
      </c>
      <c r="L33" s="48">
        <v>-1466</v>
      </c>
      <c r="N33" s="48">
        <v>-5403</v>
      </c>
      <c r="P33" s="48">
        <v>-4594</v>
      </c>
      <c r="R33" s="48">
        <v>630</v>
      </c>
      <c r="T33" s="49">
        <v>-10833</v>
      </c>
      <c r="U33" s="39"/>
      <c r="V33" s="48">
        <v>-3375</v>
      </c>
      <c r="X33" s="48">
        <v>-1499</v>
      </c>
      <c r="Z33" s="48">
        <v>-1599</v>
      </c>
      <c r="AB33" s="48">
        <v>-1694</v>
      </c>
      <c r="AD33" s="49">
        <v>-8167</v>
      </c>
      <c r="AF33" s="48">
        <v>754</v>
      </c>
      <c r="AH33" s="48">
        <v>-2183</v>
      </c>
      <c r="AJ33" s="48">
        <v>-3132</v>
      </c>
      <c r="AL33" s="48">
        <v>89306</v>
      </c>
      <c r="AN33" s="49">
        <v>84745</v>
      </c>
      <c r="AP33" s="48">
        <v>6448</v>
      </c>
      <c r="AR33" s="48">
        <v>-1709</v>
      </c>
      <c r="AT33" s="48">
        <v>-4565</v>
      </c>
      <c r="AV33" s="49">
        <v>174</v>
      </c>
    </row>
    <row r="34" spans="1:48" ht="13.5" thickBot="1" x14ac:dyDescent="0.25">
      <c r="A34" s="36" t="s">
        <v>64</v>
      </c>
      <c r="F34" s="53">
        <v>88591</v>
      </c>
      <c r="H34" s="53">
        <v>-177185</v>
      </c>
      <c r="J34" s="53">
        <v>-98083</v>
      </c>
      <c r="L34" s="52">
        <v>-38305</v>
      </c>
      <c r="N34" s="52">
        <v>-21479</v>
      </c>
      <c r="P34" s="52">
        <v>-13501</v>
      </c>
      <c r="R34" s="52">
        <v>7079</v>
      </c>
      <c r="T34" s="53">
        <v>-66206</v>
      </c>
      <c r="U34" s="46"/>
      <c r="V34" s="52">
        <v>-30361</v>
      </c>
      <c r="X34" s="52">
        <v>-16816</v>
      </c>
      <c r="Z34" s="52">
        <v>-13422</v>
      </c>
      <c r="AB34" s="52">
        <v>6364</v>
      </c>
      <c r="AD34" s="53">
        <v>-54235</v>
      </c>
      <c r="AF34" s="52">
        <v>-26227</v>
      </c>
      <c r="AH34" s="52">
        <v>-11093</v>
      </c>
      <c r="AJ34" s="52">
        <v>-12109</v>
      </c>
      <c r="AL34" s="52">
        <v>89065</v>
      </c>
      <c r="AN34" s="53">
        <v>39636</v>
      </c>
      <c r="AP34" s="52">
        <v>-34489</v>
      </c>
      <c r="AR34" s="52">
        <v>-26871</v>
      </c>
      <c r="AT34" s="52">
        <v>-9117</v>
      </c>
      <c r="AV34" s="53">
        <v>-70477</v>
      </c>
    </row>
    <row r="35" spans="1:48" ht="13.5" thickTop="1" x14ac:dyDescent="0.2">
      <c r="F35" s="45"/>
      <c r="H35" s="45"/>
      <c r="J35" s="45"/>
      <c r="L35" s="39"/>
      <c r="N35" s="39"/>
      <c r="P35" s="39"/>
      <c r="R35" s="39"/>
      <c r="T35" s="45"/>
      <c r="U35" s="39"/>
      <c r="V35" s="39"/>
      <c r="X35" s="39"/>
      <c r="Z35" s="39"/>
      <c r="AB35" s="39"/>
      <c r="AD35" s="45"/>
      <c r="AF35" s="39"/>
      <c r="AH35" s="39"/>
      <c r="AJ35" s="39"/>
      <c r="AL35" s="39"/>
      <c r="AN35" s="45"/>
      <c r="AP35" s="39"/>
      <c r="AR35" s="39"/>
      <c r="AT35" s="39"/>
      <c r="AV35" s="45"/>
    </row>
    <row r="36" spans="1:48" x14ac:dyDescent="0.2">
      <c r="A36" s="36" t="s">
        <v>65</v>
      </c>
      <c r="F36" s="45"/>
      <c r="H36" s="45"/>
      <c r="J36" s="45"/>
      <c r="L36" s="39"/>
      <c r="N36" s="39"/>
      <c r="P36" s="39"/>
      <c r="R36" s="39"/>
      <c r="T36" s="45"/>
      <c r="U36" s="39"/>
      <c r="V36" s="39"/>
      <c r="X36" s="39"/>
      <c r="Z36" s="39"/>
      <c r="AB36" s="39"/>
      <c r="AD36" s="45"/>
      <c r="AF36" s="39"/>
      <c r="AH36" s="39"/>
      <c r="AJ36" s="39"/>
      <c r="AL36" s="39"/>
      <c r="AN36" s="45"/>
      <c r="AP36" s="39"/>
      <c r="AR36" s="39"/>
      <c r="AT36" s="39"/>
      <c r="AV36" s="45"/>
    </row>
    <row r="37" spans="1:48" x14ac:dyDescent="0.2">
      <c r="B37" s="36" t="s">
        <v>66</v>
      </c>
      <c r="F37" s="55">
        <v>0.63749667187173931</v>
      </c>
      <c r="H37" s="55">
        <v>-1.2006437404709469</v>
      </c>
      <c r="J37" s="55">
        <v>-0.62605637398830649</v>
      </c>
      <c r="L37" s="54">
        <v>-0.22727407574418093</v>
      </c>
      <c r="N37" s="54">
        <v>-0.12627055372333235</v>
      </c>
      <c r="P37" s="54">
        <v>-7.8865587943220988E-2</v>
      </c>
      <c r="R37" s="54">
        <v>4.1215685132892782E-2</v>
      </c>
      <c r="T37" s="55">
        <v>-0.38851462372658563</v>
      </c>
      <c r="U37" s="54"/>
      <c r="V37" s="54">
        <v>-0.17607929106641612</v>
      </c>
      <c r="X37" s="54">
        <v>-0.1</v>
      </c>
      <c r="Z37" s="54">
        <v>-0.08</v>
      </c>
      <c r="AB37" s="54">
        <v>0.04</v>
      </c>
      <c r="AD37" s="55">
        <v>-0.31</v>
      </c>
      <c r="AF37" s="54">
        <v>-0.15</v>
      </c>
      <c r="AH37" s="54">
        <v>-0.06</v>
      </c>
      <c r="AJ37" s="54">
        <v>-7.0000000000000007E-2</v>
      </c>
      <c r="AL37" s="54">
        <v>0.51</v>
      </c>
      <c r="AN37" s="55">
        <v>0.22</v>
      </c>
      <c r="AP37" s="54">
        <v>-0.2</v>
      </c>
      <c r="AR37" s="54">
        <v>-0.15</v>
      </c>
      <c r="AT37" s="54">
        <v>-0.05</v>
      </c>
      <c r="AV37" s="55">
        <v>-0.4</v>
      </c>
    </row>
    <row r="38" spans="1:48" x14ac:dyDescent="0.2">
      <c r="B38" s="36" t="s">
        <v>67</v>
      </c>
      <c r="F38" s="55">
        <v>0.6124507431731766</v>
      </c>
      <c r="H38" s="55">
        <v>-1.2006437404709469</v>
      </c>
      <c r="J38" s="55">
        <v>-0.62605637398830649</v>
      </c>
      <c r="L38" s="54">
        <v>-0.22727407574418093</v>
      </c>
      <c r="N38" s="54">
        <v>-0.12627055372333235</v>
      </c>
      <c r="P38" s="54">
        <v>-7.8865587943220988E-2</v>
      </c>
      <c r="R38" s="54">
        <v>4.0921440545696283E-2</v>
      </c>
      <c r="T38" s="55">
        <v>-0.38851462372658563</v>
      </c>
      <c r="U38" s="54"/>
      <c r="V38" s="54">
        <v>-0.17607929106641612</v>
      </c>
      <c r="X38" s="54">
        <v>-0.1</v>
      </c>
      <c r="Z38" s="54">
        <v>-0.08</v>
      </c>
      <c r="AB38" s="54">
        <v>0.04</v>
      </c>
      <c r="AD38" s="55">
        <v>-0.31</v>
      </c>
      <c r="AF38" s="54">
        <v>-0.15</v>
      </c>
      <c r="AH38" s="54">
        <v>-0.06</v>
      </c>
      <c r="AJ38" s="54">
        <v>-7.0000000000000007E-2</v>
      </c>
      <c r="AL38" s="54">
        <v>0.5</v>
      </c>
      <c r="AN38" s="55">
        <v>0.22</v>
      </c>
      <c r="AP38" s="54">
        <v>-0.2</v>
      </c>
      <c r="AR38" s="54">
        <v>-0.15</v>
      </c>
      <c r="AT38" s="54">
        <v>-0.05</v>
      </c>
      <c r="AV38" s="55">
        <v>-0.4</v>
      </c>
    </row>
    <row r="39" spans="1:48" x14ac:dyDescent="0.2">
      <c r="A39" s="36" t="s">
        <v>68</v>
      </c>
      <c r="F39" s="45"/>
      <c r="H39" s="45"/>
      <c r="J39" s="45"/>
      <c r="L39" s="39"/>
      <c r="N39" s="39"/>
      <c r="P39" s="39"/>
      <c r="R39" s="39"/>
      <c r="T39" s="45"/>
      <c r="U39" s="39"/>
      <c r="V39" s="39"/>
      <c r="X39" s="39"/>
      <c r="Z39" s="39"/>
      <c r="AB39" s="39"/>
      <c r="AD39" s="45"/>
      <c r="AF39" s="39"/>
      <c r="AH39" s="39"/>
      <c r="AJ39" s="39"/>
      <c r="AL39" s="39"/>
      <c r="AN39" s="45"/>
      <c r="AP39" s="39"/>
      <c r="AR39" s="39"/>
      <c r="AT39" s="39"/>
      <c r="AV39" s="45"/>
    </row>
    <row r="40" spans="1:48" x14ac:dyDescent="0.2">
      <c r="B40" s="36" t="s">
        <v>66</v>
      </c>
      <c r="F40" s="45">
        <v>138967</v>
      </c>
      <c r="H40" s="45">
        <v>147575</v>
      </c>
      <c r="J40" s="45">
        <v>156668</v>
      </c>
      <c r="L40" s="39">
        <v>168541</v>
      </c>
      <c r="N40" s="39">
        <v>170103</v>
      </c>
      <c r="P40" s="39">
        <v>171190</v>
      </c>
      <c r="R40" s="39">
        <v>171755</v>
      </c>
      <c r="T40" s="45">
        <v>170408</v>
      </c>
      <c r="U40" s="39"/>
      <c r="V40" s="39">
        <v>172428</v>
      </c>
      <c r="X40" s="39">
        <v>173793</v>
      </c>
      <c r="Z40" s="39">
        <v>174613</v>
      </c>
      <c r="AB40" s="39">
        <v>175321</v>
      </c>
      <c r="AD40" s="45">
        <v>174044</v>
      </c>
      <c r="AF40" s="39">
        <v>175719</v>
      </c>
      <c r="AH40" s="39">
        <v>176749</v>
      </c>
      <c r="AJ40" s="39">
        <v>176620</v>
      </c>
      <c r="AL40" s="39">
        <v>175704</v>
      </c>
      <c r="AN40" s="45">
        <v>176199</v>
      </c>
      <c r="AP40" s="39">
        <v>175661</v>
      </c>
      <c r="AR40" s="39">
        <v>177251</v>
      </c>
      <c r="AT40" s="39">
        <v>178861</v>
      </c>
      <c r="AV40" s="45">
        <v>177270</v>
      </c>
    </row>
    <row r="41" spans="1:48" x14ac:dyDescent="0.2">
      <c r="B41" s="36" t="s">
        <v>67</v>
      </c>
      <c r="F41" s="45">
        <v>144650</v>
      </c>
      <c r="H41" s="45">
        <v>147575</v>
      </c>
      <c r="J41" s="45">
        <v>156668</v>
      </c>
      <c r="L41" s="39">
        <v>168541</v>
      </c>
      <c r="N41" s="39">
        <v>170103</v>
      </c>
      <c r="P41" s="39">
        <v>171190</v>
      </c>
      <c r="R41" s="39">
        <v>172990</v>
      </c>
      <c r="T41" s="45">
        <v>170408</v>
      </c>
      <c r="U41" s="39"/>
      <c r="V41" s="39">
        <v>172428</v>
      </c>
      <c r="X41" s="39">
        <v>173793</v>
      </c>
      <c r="Z41" s="39">
        <v>174613</v>
      </c>
      <c r="AB41" s="39">
        <v>178703</v>
      </c>
      <c r="AD41" s="45">
        <v>174044</v>
      </c>
      <c r="AF41" s="39">
        <v>175719</v>
      </c>
      <c r="AH41" s="39">
        <v>176749</v>
      </c>
      <c r="AJ41" s="39">
        <v>176620</v>
      </c>
      <c r="AL41" s="39">
        <v>178724</v>
      </c>
      <c r="AN41" s="45">
        <v>179822</v>
      </c>
      <c r="AP41" s="39">
        <v>175661</v>
      </c>
      <c r="AR41" s="39">
        <v>177251</v>
      </c>
      <c r="AT41" s="39">
        <v>178861</v>
      </c>
      <c r="AV41" s="45">
        <v>177270</v>
      </c>
    </row>
    <row r="42" spans="1:48" ht="13.5" thickBot="1" x14ac:dyDescent="0.25">
      <c r="F42" s="56"/>
      <c r="H42" s="56"/>
      <c r="J42" s="56"/>
      <c r="T42" s="56"/>
      <c r="AD42" s="56"/>
      <c r="AN42" s="56"/>
      <c r="AV42" s="56"/>
    </row>
    <row r="43" spans="1:48" x14ac:dyDescent="0.2">
      <c r="P43" s="37"/>
      <c r="R43" s="37"/>
    </row>
    <row r="44" spans="1:48" x14ac:dyDescent="0.2">
      <c r="F44" s="37"/>
      <c r="H44" s="37"/>
      <c r="J44" s="37"/>
      <c r="T44" s="37"/>
      <c r="AD44" s="37"/>
      <c r="AN44" s="37"/>
      <c r="AV44" s="37"/>
    </row>
    <row r="45" spans="1:48" x14ac:dyDescent="0.2">
      <c r="N45" s="37"/>
      <c r="X45" s="37"/>
      <c r="Z45" s="37"/>
      <c r="AB45" s="37"/>
    </row>
    <row r="47" spans="1:48" x14ac:dyDescent="0.2">
      <c r="F47" s="37"/>
      <c r="H47" s="37"/>
      <c r="J47" s="37"/>
      <c r="N47" s="37"/>
      <c r="T47" s="37"/>
      <c r="X47" s="37"/>
      <c r="Z47" s="37"/>
      <c r="AB47" s="37"/>
      <c r="AD47" s="37"/>
      <c r="AN47" s="37"/>
      <c r="AV47" s="37"/>
    </row>
  </sheetData>
  <pageMargins left="0.5" right="0.5" top="0.5" bottom="0.5" header="0.5" footer="0.5"/>
  <pageSetup scale="50"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D1FD-9F8B-48F8-B032-301FC7049F13}">
  <sheetPr codeName="Sheet4"/>
  <dimension ref="A1:AV53"/>
  <sheetViews>
    <sheetView showGridLines="0" zoomScale="90" zoomScaleNormal="90" zoomScaleSheetLayoutView="80" workbookViewId="0">
      <pane xSplit="4" ySplit="9" topLeftCell="AH22" activePane="bottomRight" state="frozen"/>
      <selection activeCell="E10" sqref="E10"/>
      <selection pane="topRight" activeCell="E10" sqref="E10"/>
      <selection pane="bottomLeft" activeCell="E10" sqref="E10"/>
      <selection pane="bottomRight" activeCell="AT45" sqref="AT45"/>
    </sheetView>
  </sheetViews>
  <sheetFormatPr defaultColWidth="10.33203125" defaultRowHeight="12.75" outlineLevelCol="1" x14ac:dyDescent="0.2"/>
  <cols>
    <col min="1" max="3" width="3" style="36" customWidth="1"/>
    <col min="4" max="4" width="49.5" style="36" customWidth="1"/>
    <col min="5" max="5" width="1.5" style="36" customWidth="1"/>
    <col min="6" max="6" width="14.6640625" style="36" customWidth="1"/>
    <col min="7" max="7" width="1" style="36" customWidth="1"/>
    <col min="8" max="8" width="14.6640625" style="36" customWidth="1"/>
    <col min="9" max="9" width="1" style="36" customWidth="1"/>
    <col min="10" max="10" width="14.6640625" style="36" customWidth="1"/>
    <col min="11" max="11" width="1" style="36" customWidth="1"/>
    <col min="12" max="12" width="17.83203125" style="36" hidden="1" customWidth="1" outlineLevel="1"/>
    <col min="13" max="13" width="1" style="36" hidden="1" customWidth="1" outlineLevel="1"/>
    <col min="14" max="14" width="17.83203125" style="36" hidden="1" customWidth="1" outlineLevel="1"/>
    <col min="15" max="15" width="1" style="36" hidden="1" customWidth="1" outlineLevel="1"/>
    <col min="16" max="16" width="17.83203125" style="36" hidden="1" customWidth="1" outlineLevel="1"/>
    <col min="17" max="17" width="1" style="36" hidden="1" customWidth="1" outlineLevel="1"/>
    <col min="18" max="18" width="17.83203125" style="36" hidden="1" customWidth="1" outlineLevel="1"/>
    <col min="19" max="19" width="1" style="36" hidden="1" customWidth="1" outlineLevel="1"/>
    <col min="20" max="20" width="14.6640625" style="36" customWidth="1" collapsed="1"/>
    <col min="21" max="21" width="1" style="36" customWidth="1"/>
    <col min="22" max="22" width="17.83203125" style="36" hidden="1" customWidth="1" outlineLevel="1"/>
    <col min="23" max="23" width="1" style="36" hidden="1" customWidth="1" outlineLevel="1"/>
    <col min="24" max="24" width="17.83203125" style="36" hidden="1" customWidth="1" outlineLevel="1"/>
    <col min="25" max="25" width="1" style="36" hidden="1" customWidth="1" outlineLevel="1"/>
    <col min="26" max="26" width="17.83203125" style="36" hidden="1" customWidth="1" outlineLevel="1"/>
    <col min="27" max="27" width="1" style="36" hidden="1" customWidth="1" outlineLevel="1"/>
    <col min="28" max="28" width="17.83203125" style="36" hidden="1" customWidth="1" outlineLevel="1"/>
    <col min="29" max="29" width="1" style="36" hidden="1" customWidth="1" outlineLevel="1"/>
    <col min="30" max="30" width="18" style="36" customWidth="1" collapsed="1"/>
    <col min="31" max="31" width="1" style="36" customWidth="1"/>
    <col min="32" max="32" width="17.83203125" style="36" customWidth="1"/>
    <col min="33" max="33" width="1" style="36" customWidth="1"/>
    <col min="34" max="34" width="17.83203125" style="36" customWidth="1"/>
    <col min="35" max="35" width="1" style="36" customWidth="1"/>
    <col min="36" max="36" width="17.83203125" style="36" customWidth="1"/>
    <col min="37" max="37" width="1" style="36" customWidth="1"/>
    <col min="38" max="38" width="17.83203125" style="36" customWidth="1"/>
    <col min="39" max="39" width="1" style="36" customWidth="1"/>
    <col min="40" max="40" width="18" style="36" customWidth="1"/>
    <col min="41" max="41" width="1" style="36" customWidth="1"/>
    <col min="42" max="42" width="17.83203125" style="36" customWidth="1"/>
    <col min="43" max="43" width="1" style="36" customWidth="1"/>
    <col min="44" max="44" width="17.83203125" style="36" customWidth="1"/>
    <col min="45" max="45" width="1" style="36" customWidth="1"/>
    <col min="46" max="46" width="17.83203125" style="36" customWidth="1"/>
    <col min="47" max="47" width="1" style="36" customWidth="1"/>
    <col min="48" max="48" width="18" style="36" customWidth="1"/>
    <col min="49" max="16384" width="10.33203125" style="36"/>
  </cols>
  <sheetData>
    <row r="1" spans="1:48" ht="15" customHeight="1" x14ac:dyDescent="0.25">
      <c r="A1" s="34"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F1" s="35"/>
      <c r="AH1" s="35"/>
      <c r="AJ1" s="35"/>
      <c r="AL1" s="35"/>
      <c r="AM1" s="35"/>
      <c r="AN1" s="35"/>
      <c r="AP1" s="35"/>
      <c r="AR1" s="35"/>
      <c r="AT1" s="35"/>
      <c r="AV1" s="35"/>
    </row>
    <row r="2" spans="1:48" ht="15" customHeight="1" x14ac:dyDescent="0.25">
      <c r="A2" s="34" t="s">
        <v>73</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F2" s="35"/>
      <c r="AH2" s="35"/>
      <c r="AJ2" s="35"/>
      <c r="AL2" s="35"/>
      <c r="AM2" s="35"/>
      <c r="AN2" s="35"/>
      <c r="AP2" s="35"/>
      <c r="AR2" s="35"/>
      <c r="AT2" s="35"/>
      <c r="AV2" s="35"/>
    </row>
    <row r="3" spans="1:48" ht="15" customHeight="1" x14ac:dyDescent="0.25">
      <c r="A3" s="34" t="s">
        <v>45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F3" s="35"/>
      <c r="AH3" s="35"/>
      <c r="AJ3" s="35"/>
      <c r="AL3" s="35"/>
      <c r="AM3" s="35"/>
      <c r="AN3" s="35"/>
      <c r="AP3" s="35"/>
      <c r="AR3" s="35"/>
      <c r="AT3" s="35"/>
      <c r="AV3" s="35"/>
    </row>
    <row r="4" spans="1:48" ht="15" customHeight="1" x14ac:dyDescent="0.25">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F4" s="35"/>
      <c r="AH4" s="35"/>
      <c r="AJ4" s="35"/>
      <c r="AL4" s="35"/>
      <c r="AM4" s="35"/>
      <c r="AN4" s="35"/>
      <c r="AP4" s="35"/>
      <c r="AR4" s="35"/>
      <c r="AT4" s="35"/>
      <c r="AV4" s="35"/>
    </row>
    <row r="5" spans="1:48" ht="13.5" thickBot="1" x14ac:dyDescent="0.2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F5" s="35"/>
      <c r="AH5" s="35"/>
      <c r="AJ5" s="35"/>
      <c r="AL5" s="35"/>
      <c r="AM5" s="35"/>
      <c r="AN5" s="35"/>
      <c r="AP5" s="35"/>
      <c r="AR5" s="35"/>
      <c r="AT5" s="35"/>
      <c r="AV5" s="35"/>
    </row>
    <row r="6" spans="1:48" x14ac:dyDescent="0.2">
      <c r="F6" s="38" t="s">
        <v>47</v>
      </c>
      <c r="H6" s="38" t="s">
        <v>47</v>
      </c>
      <c r="J6" s="38" t="s">
        <v>47</v>
      </c>
      <c r="L6" s="37" t="s">
        <v>46</v>
      </c>
      <c r="N6" s="37" t="s">
        <v>46</v>
      </c>
      <c r="P6" s="37" t="s">
        <v>46</v>
      </c>
      <c r="R6" s="37" t="s">
        <v>46</v>
      </c>
      <c r="T6" s="38" t="s">
        <v>47</v>
      </c>
      <c r="V6" s="37" t="s">
        <v>46</v>
      </c>
      <c r="X6" s="37" t="s">
        <v>46</v>
      </c>
      <c r="Z6" s="37" t="s">
        <v>46</v>
      </c>
      <c r="AB6" s="37" t="s">
        <v>46</v>
      </c>
      <c r="AD6" s="38" t="s">
        <v>47</v>
      </c>
      <c r="AF6" s="37" t="str">
        <f>V6</f>
        <v>Three Months</v>
      </c>
      <c r="AH6" s="37" t="str">
        <f>X6</f>
        <v>Three Months</v>
      </c>
      <c r="AJ6" s="37" t="str">
        <f>Z6</f>
        <v>Three Months</v>
      </c>
      <c r="AL6" s="37" t="str">
        <f>AB6</f>
        <v>Three Months</v>
      </c>
      <c r="AN6" s="38" t="str">
        <f>'Income Statements - GAAP'!AN6</f>
        <v>Year</v>
      </c>
      <c r="AP6" s="37" t="str">
        <f>AF6</f>
        <v>Three Months</v>
      </c>
      <c r="AR6" s="37" t="str">
        <f>AH6</f>
        <v>Three Months</v>
      </c>
      <c r="AT6" s="37" t="str">
        <f>AJ6</f>
        <v>Three Months</v>
      </c>
      <c r="AV6" s="38" t="str">
        <f>'Income Statements - GAAP'!AV6</f>
        <v>Nine Months</v>
      </c>
    </row>
    <row r="7" spans="1:48" x14ac:dyDescent="0.2">
      <c r="F7" s="40" t="s">
        <v>48</v>
      </c>
      <c r="H7" s="40" t="s">
        <v>48</v>
      </c>
      <c r="J7" s="40" t="s">
        <v>48</v>
      </c>
      <c r="L7" s="37" t="s">
        <v>48</v>
      </c>
      <c r="N7" s="37" t="s">
        <v>48</v>
      </c>
      <c r="P7" s="37" t="s">
        <v>48</v>
      </c>
      <c r="R7" s="37" t="s">
        <v>48</v>
      </c>
      <c r="T7" s="40" t="s">
        <v>48</v>
      </c>
      <c r="V7" s="37" t="s">
        <v>48</v>
      </c>
      <c r="X7" s="37" t="s">
        <v>48</v>
      </c>
      <c r="Z7" s="37" t="s">
        <v>48</v>
      </c>
      <c r="AB7" s="37" t="s">
        <v>48</v>
      </c>
      <c r="AD7" s="40" t="s">
        <v>48</v>
      </c>
      <c r="AF7" s="37" t="str">
        <f t="shared" ref="AF7:AF8" si="0">V7</f>
        <v>Ended</v>
      </c>
      <c r="AH7" s="37" t="str">
        <f t="shared" ref="AH7:AH8" si="1">X7</f>
        <v>Ended</v>
      </c>
      <c r="AJ7" s="37" t="str">
        <f t="shared" ref="AJ7:AJ8" si="2">Z7</f>
        <v>Ended</v>
      </c>
      <c r="AL7" s="37" t="str">
        <f t="shared" ref="AL7:AL8" si="3">AB7</f>
        <v>Ended</v>
      </c>
      <c r="AN7" s="40" t="s">
        <v>48</v>
      </c>
      <c r="AP7" s="37" t="str">
        <f t="shared" ref="AP7:AP8" si="4">AF7</f>
        <v>Ended</v>
      </c>
      <c r="AR7" s="37" t="str">
        <f t="shared" ref="AR7:AR8" si="5">AH7</f>
        <v>Ended</v>
      </c>
      <c r="AT7" s="37" t="str">
        <f t="shared" ref="AT7:AT8" si="6">AJ7</f>
        <v>Ended</v>
      </c>
      <c r="AV7" s="40" t="str">
        <f t="shared" ref="AV7" si="7">AJ7</f>
        <v>Ended</v>
      </c>
    </row>
    <row r="8" spans="1:48" s="41" customFormat="1" x14ac:dyDescent="0.2">
      <c r="F8" s="42">
        <v>45291</v>
      </c>
      <c r="H8" s="42">
        <v>45291</v>
      </c>
      <c r="J8" s="42">
        <v>45291</v>
      </c>
      <c r="L8" s="41">
        <v>45016</v>
      </c>
      <c r="N8" s="41">
        <v>45107</v>
      </c>
      <c r="P8" s="41">
        <v>45199</v>
      </c>
      <c r="R8" s="41">
        <v>45291</v>
      </c>
      <c r="T8" s="42">
        <v>45291</v>
      </c>
      <c r="U8" s="36"/>
      <c r="V8" s="41">
        <v>45382</v>
      </c>
      <c r="X8" s="41">
        <v>45473</v>
      </c>
      <c r="Z8" s="41">
        <v>45565</v>
      </c>
      <c r="AB8" s="41">
        <v>45657</v>
      </c>
      <c r="AD8" s="42">
        <v>45657</v>
      </c>
      <c r="AF8" s="41">
        <f t="shared" si="0"/>
        <v>45382</v>
      </c>
      <c r="AH8" s="41">
        <f t="shared" si="1"/>
        <v>45473</v>
      </c>
      <c r="AJ8" s="41">
        <f t="shared" si="2"/>
        <v>45565</v>
      </c>
      <c r="AL8" s="41">
        <f t="shared" si="3"/>
        <v>45657</v>
      </c>
      <c r="AN8" s="42">
        <f>AD8</f>
        <v>45657</v>
      </c>
      <c r="AP8" s="41">
        <f t="shared" si="4"/>
        <v>45382</v>
      </c>
      <c r="AR8" s="41">
        <f t="shared" si="5"/>
        <v>45473</v>
      </c>
      <c r="AT8" s="41">
        <f t="shared" si="6"/>
        <v>45565</v>
      </c>
      <c r="AV8" s="42">
        <f>AT8</f>
        <v>45565</v>
      </c>
    </row>
    <row r="9" spans="1:48" x14ac:dyDescent="0.2">
      <c r="F9" s="44">
        <v>2020</v>
      </c>
      <c r="H9" s="44">
        <v>2021</v>
      </c>
      <c r="J9" s="44">
        <v>2022</v>
      </c>
      <c r="L9" s="43">
        <v>2023</v>
      </c>
      <c r="M9" s="43"/>
      <c r="N9" s="43">
        <v>2023</v>
      </c>
      <c r="O9" s="43"/>
      <c r="P9" s="43">
        <v>2023</v>
      </c>
      <c r="Q9" s="43"/>
      <c r="R9" s="43">
        <v>2023</v>
      </c>
      <c r="S9" s="43"/>
      <c r="T9" s="44">
        <v>2023</v>
      </c>
      <c r="V9" s="43">
        <v>2024</v>
      </c>
      <c r="W9" s="43"/>
      <c r="X9" s="43">
        <v>2024</v>
      </c>
      <c r="Y9" s="43"/>
      <c r="Z9" s="43">
        <v>2024</v>
      </c>
      <c r="AA9" s="43"/>
      <c r="AB9" s="43">
        <v>2024</v>
      </c>
      <c r="AC9" s="43"/>
      <c r="AD9" s="44">
        <v>2024</v>
      </c>
      <c r="AF9" s="43">
        <v>2025</v>
      </c>
      <c r="AH9" s="43">
        <v>2025</v>
      </c>
      <c r="AJ9" s="43">
        <v>2025</v>
      </c>
      <c r="AL9" s="43">
        <v>2025</v>
      </c>
      <c r="AM9" s="43"/>
      <c r="AN9" s="44">
        <f>AH9</f>
        <v>2025</v>
      </c>
      <c r="AP9" s="43">
        <v>2026</v>
      </c>
      <c r="AR9" s="43">
        <v>2026</v>
      </c>
      <c r="AT9" s="43">
        <v>2026</v>
      </c>
      <c r="AV9" s="44">
        <v>2026</v>
      </c>
    </row>
    <row r="10" spans="1:48" x14ac:dyDescent="0.2">
      <c r="A10" s="36" t="s">
        <v>49</v>
      </c>
      <c r="F10" s="45"/>
      <c r="H10" s="45"/>
      <c r="J10" s="45"/>
      <c r="N10" s="39"/>
      <c r="T10" s="45"/>
      <c r="X10" s="39"/>
      <c r="Z10" s="39"/>
      <c r="AB10" s="39"/>
      <c r="AD10" s="45"/>
      <c r="AN10" s="45"/>
      <c r="AV10" s="45"/>
    </row>
    <row r="11" spans="1:48" x14ac:dyDescent="0.2">
      <c r="B11" s="36" t="s">
        <v>50</v>
      </c>
      <c r="F11" s="47">
        <v>467912</v>
      </c>
      <c r="H11" s="47">
        <v>453042</v>
      </c>
      <c r="J11" s="47">
        <v>442680</v>
      </c>
      <c r="L11" s="46">
        <v>93318</v>
      </c>
      <c r="N11" s="46">
        <v>117347</v>
      </c>
      <c r="P11" s="46">
        <v>108501</v>
      </c>
      <c r="R11" s="46">
        <v>125984</v>
      </c>
      <c r="T11" s="47">
        <v>445150</v>
      </c>
      <c r="V11" s="46">
        <v>87610</v>
      </c>
      <c r="X11" s="46">
        <v>99133</v>
      </c>
      <c r="Z11" s="46">
        <v>112151</v>
      </c>
      <c r="AB11" s="46">
        <v>148335</v>
      </c>
      <c r="AD11" s="47">
        <v>447229</v>
      </c>
      <c r="AF11" s="46">
        <v>81991</v>
      </c>
      <c r="AH11" s="46">
        <v>115057</v>
      </c>
      <c r="AJ11" s="46">
        <v>109979</v>
      </c>
      <c r="AL11" s="46">
        <v>127560</v>
      </c>
      <c r="AN11" s="47">
        <v>434587</v>
      </c>
      <c r="AP11" s="46">
        <v>68114</v>
      </c>
      <c r="AR11" s="46">
        <v>95560</v>
      </c>
      <c r="AT11" s="46">
        <v>121322</v>
      </c>
      <c r="AV11" s="47">
        <v>284996</v>
      </c>
    </row>
    <row r="12" spans="1:48" x14ac:dyDescent="0.2">
      <c r="B12" s="36" t="s">
        <v>51</v>
      </c>
      <c r="F12" s="49">
        <v>375883</v>
      </c>
      <c r="H12" s="49">
        <v>391915</v>
      </c>
      <c r="J12" s="49">
        <v>377080</v>
      </c>
      <c r="L12" s="48">
        <v>92841</v>
      </c>
      <c r="N12" s="48">
        <v>93271</v>
      </c>
      <c r="P12" s="48">
        <v>94660</v>
      </c>
      <c r="R12" s="48">
        <v>100417</v>
      </c>
      <c r="T12" s="49">
        <v>381189</v>
      </c>
      <c r="V12" s="48">
        <v>92054</v>
      </c>
      <c r="X12" s="48">
        <v>93487</v>
      </c>
      <c r="Z12" s="48">
        <v>98087</v>
      </c>
      <c r="AB12" s="48">
        <v>103024</v>
      </c>
      <c r="AD12" s="49">
        <v>386652</v>
      </c>
      <c r="AF12" s="48">
        <v>99288</v>
      </c>
      <c r="AH12" s="48">
        <v>105526</v>
      </c>
      <c r="AJ12" s="48">
        <v>105392</v>
      </c>
      <c r="AL12" s="48">
        <v>99763</v>
      </c>
      <c r="AN12" s="49">
        <v>409969</v>
      </c>
      <c r="AP12" s="48">
        <v>94492</v>
      </c>
      <c r="AR12" s="48">
        <v>96780</v>
      </c>
      <c r="AT12" s="48">
        <v>97388</v>
      </c>
      <c r="AV12" s="49">
        <v>288660</v>
      </c>
    </row>
    <row r="13" spans="1:48" x14ac:dyDescent="0.2">
      <c r="C13" s="36" t="s">
        <v>52</v>
      </c>
      <c r="F13" s="51">
        <v>843795</v>
      </c>
      <c r="H13" s="51">
        <v>844957</v>
      </c>
      <c r="J13" s="51">
        <v>819760</v>
      </c>
      <c r="L13" s="50">
        <v>186159</v>
      </c>
      <c r="N13" s="50">
        <v>210618</v>
      </c>
      <c r="P13" s="50">
        <v>203161</v>
      </c>
      <c r="R13" s="50">
        <v>226401</v>
      </c>
      <c r="T13" s="51">
        <v>826339</v>
      </c>
      <c r="V13" s="50">
        <v>179664</v>
      </c>
      <c r="X13" s="50">
        <v>192620</v>
      </c>
      <c r="Z13" s="50">
        <v>210238</v>
      </c>
      <c r="AB13" s="50">
        <v>251359</v>
      </c>
      <c r="AD13" s="51">
        <v>833881</v>
      </c>
      <c r="AF13" s="50">
        <v>181279</v>
      </c>
      <c r="AH13" s="50">
        <v>220583</v>
      </c>
      <c r="AJ13" s="50">
        <v>215371</v>
      </c>
      <c r="AL13" s="50">
        <v>227323</v>
      </c>
      <c r="AN13" s="51">
        <v>844556</v>
      </c>
      <c r="AP13" s="50">
        <v>162606</v>
      </c>
      <c r="AR13" s="50">
        <v>192340</v>
      </c>
      <c r="AT13" s="50">
        <v>218710</v>
      </c>
      <c r="AV13" s="51">
        <v>573656</v>
      </c>
    </row>
    <row r="14" spans="1:48" x14ac:dyDescent="0.2">
      <c r="A14" s="36" t="s">
        <v>53</v>
      </c>
      <c r="F14" s="45"/>
      <c r="H14" s="45"/>
      <c r="J14" s="45"/>
      <c r="L14" s="39"/>
      <c r="N14" s="39"/>
      <c r="P14" s="39"/>
      <c r="R14" s="39"/>
      <c r="T14" s="45"/>
      <c r="U14" s="39"/>
      <c r="V14" s="39"/>
      <c r="X14" s="39"/>
      <c r="Z14" s="39"/>
      <c r="AB14" s="39"/>
      <c r="AD14" s="45"/>
      <c r="AF14" s="39"/>
      <c r="AH14" s="39"/>
      <c r="AJ14" s="39"/>
      <c r="AL14" s="39"/>
      <c r="AN14" s="45"/>
      <c r="AP14" s="39"/>
      <c r="AR14" s="39"/>
      <c r="AT14" s="39"/>
      <c r="AV14" s="45"/>
    </row>
    <row r="15" spans="1:48" x14ac:dyDescent="0.2">
      <c r="B15" s="36" t="s">
        <v>50</v>
      </c>
      <c r="F15" s="45">
        <v>202598</v>
      </c>
      <c r="H15" s="45">
        <v>214432</v>
      </c>
      <c r="J15" s="45">
        <v>244674</v>
      </c>
      <c r="L15" s="39">
        <v>61914</v>
      </c>
      <c r="N15" s="39">
        <v>67812</v>
      </c>
      <c r="P15" s="39">
        <v>59315</v>
      </c>
      <c r="R15" s="39">
        <v>61058</v>
      </c>
      <c r="T15" s="45">
        <v>250099</v>
      </c>
      <c r="U15" s="39"/>
      <c r="V15" s="39">
        <v>45688</v>
      </c>
      <c r="X15" s="39">
        <v>54781</v>
      </c>
      <c r="Z15" s="39">
        <v>59341</v>
      </c>
      <c r="AB15" s="39">
        <v>68417</v>
      </c>
      <c r="AD15" s="45">
        <v>228227</v>
      </c>
      <c r="AF15" s="39">
        <v>57827</v>
      </c>
      <c r="AH15" s="39">
        <v>66713</v>
      </c>
      <c r="AJ15" s="39">
        <v>62020</v>
      </c>
      <c r="AL15" s="39">
        <v>62528</v>
      </c>
      <c r="AN15" s="45">
        <v>249088</v>
      </c>
      <c r="AP15" s="39">
        <v>49382</v>
      </c>
      <c r="AR15" s="39">
        <v>58838</v>
      </c>
      <c r="AT15" s="39">
        <v>70131</v>
      </c>
      <c r="AV15" s="45">
        <v>178351</v>
      </c>
    </row>
    <row r="16" spans="1:48" x14ac:dyDescent="0.2">
      <c r="B16" s="36" t="s">
        <v>51</v>
      </c>
      <c r="F16" s="45">
        <v>145215</v>
      </c>
      <c r="H16" s="45">
        <v>145525</v>
      </c>
      <c r="J16" s="45">
        <v>139980</v>
      </c>
      <c r="L16" s="39">
        <v>34770</v>
      </c>
      <c r="N16" s="39">
        <v>33256</v>
      </c>
      <c r="P16" s="39">
        <v>32529</v>
      </c>
      <c r="R16" s="39">
        <v>36655</v>
      </c>
      <c r="T16" s="45">
        <v>137210</v>
      </c>
      <c r="U16" s="39"/>
      <c r="V16" s="39">
        <v>34892</v>
      </c>
      <c r="X16" s="39">
        <v>33102</v>
      </c>
      <c r="Z16" s="39">
        <v>34602</v>
      </c>
      <c r="AB16" s="39">
        <v>37028</v>
      </c>
      <c r="AD16" s="45">
        <v>139624</v>
      </c>
      <c r="AF16" s="39">
        <v>35342</v>
      </c>
      <c r="AH16" s="39">
        <v>39055</v>
      </c>
      <c r="AJ16" s="39">
        <v>40159</v>
      </c>
      <c r="AL16" s="39">
        <v>38902</v>
      </c>
      <c r="AN16" s="45">
        <v>153458</v>
      </c>
      <c r="AP16" s="39">
        <v>38767</v>
      </c>
      <c r="AR16" s="39">
        <v>38591</v>
      </c>
      <c r="AT16" s="39">
        <v>38463</v>
      </c>
      <c r="AV16" s="45">
        <v>115821</v>
      </c>
    </row>
    <row r="17" spans="1:48" x14ac:dyDescent="0.2">
      <c r="B17" s="36" t="s">
        <v>20</v>
      </c>
      <c r="F17" s="49">
        <v>0</v>
      </c>
      <c r="H17" s="49">
        <v>0</v>
      </c>
      <c r="J17" s="49">
        <v>0</v>
      </c>
      <c r="L17" s="48">
        <v>0</v>
      </c>
      <c r="N17" s="48">
        <v>0</v>
      </c>
      <c r="P17" s="48">
        <v>0</v>
      </c>
      <c r="R17" s="48">
        <v>0</v>
      </c>
      <c r="T17" s="49">
        <v>0</v>
      </c>
      <c r="U17" s="39"/>
      <c r="V17" s="48">
        <v>0</v>
      </c>
      <c r="X17" s="48"/>
      <c r="Z17" s="48"/>
      <c r="AB17" s="48"/>
      <c r="AD17" s="49"/>
      <c r="AF17" s="48"/>
      <c r="AH17" s="48"/>
      <c r="AJ17" s="48"/>
      <c r="AL17" s="48"/>
      <c r="AN17" s="49"/>
      <c r="AP17" s="48"/>
      <c r="AR17" s="48"/>
      <c r="AT17" s="48"/>
      <c r="AV17" s="49"/>
    </row>
    <row r="18" spans="1:48" x14ac:dyDescent="0.2">
      <c r="C18" s="36" t="s">
        <v>54</v>
      </c>
      <c r="F18" s="51">
        <v>347813</v>
      </c>
      <c r="H18" s="51">
        <v>359957</v>
      </c>
      <c r="J18" s="51">
        <v>384654</v>
      </c>
      <c r="L18" s="50">
        <v>96684</v>
      </c>
      <c r="N18" s="50">
        <v>101068</v>
      </c>
      <c r="P18" s="50">
        <v>91844</v>
      </c>
      <c r="R18" s="50">
        <v>97713</v>
      </c>
      <c r="T18" s="51">
        <v>387309</v>
      </c>
      <c r="U18" s="39"/>
      <c r="V18" s="50">
        <v>80580</v>
      </c>
      <c r="X18" s="50">
        <v>87883</v>
      </c>
      <c r="Z18" s="50">
        <v>93943</v>
      </c>
      <c r="AB18" s="50">
        <f>SUM(AB15:AB17)</f>
        <v>105445</v>
      </c>
      <c r="AD18" s="51">
        <f>SUM(AD15:AD17)</f>
        <v>367851</v>
      </c>
      <c r="AF18" s="50">
        <f>SUM(AF15:AF17)</f>
        <v>93169</v>
      </c>
      <c r="AH18" s="50">
        <f>SUM(AH15:AH17)</f>
        <v>105768</v>
      </c>
      <c r="AJ18" s="50">
        <f>SUM(AJ15:AJ17)</f>
        <v>102179</v>
      </c>
      <c r="AL18" s="50">
        <f>SUM(AL15:AL17)</f>
        <v>101430</v>
      </c>
      <c r="AN18" s="51">
        <f>SUM(AN15:AN17)</f>
        <v>402546</v>
      </c>
      <c r="AP18" s="50">
        <f>SUM(AP15:AP17)</f>
        <v>88149</v>
      </c>
      <c r="AR18" s="50">
        <f>SUM(AR15:AR17)</f>
        <v>97429</v>
      </c>
      <c r="AT18" s="50">
        <f>SUM(AT15:AT17)</f>
        <v>108594</v>
      </c>
      <c r="AV18" s="51">
        <f>SUM(AV15:AV17)</f>
        <v>294172</v>
      </c>
    </row>
    <row r="19" spans="1:48" x14ac:dyDescent="0.2">
      <c r="A19" s="36" t="s">
        <v>40</v>
      </c>
      <c r="F19" s="49">
        <v>495982</v>
      </c>
      <c r="H19" s="49">
        <v>485000</v>
      </c>
      <c r="J19" s="49">
        <v>435106</v>
      </c>
      <c r="L19" s="48">
        <v>89475</v>
      </c>
      <c r="N19" s="48">
        <v>109550</v>
      </c>
      <c r="P19" s="48">
        <v>111317</v>
      </c>
      <c r="R19" s="48">
        <v>128688</v>
      </c>
      <c r="T19" s="49">
        <v>439030</v>
      </c>
      <c r="U19" s="39"/>
      <c r="V19" s="48">
        <v>99084</v>
      </c>
      <c r="X19" s="48">
        <v>104737</v>
      </c>
      <c r="Z19" s="48">
        <v>116295</v>
      </c>
      <c r="AB19" s="48">
        <f>AB13-AB18</f>
        <v>145914</v>
      </c>
      <c r="AD19" s="49">
        <f>AD13-AD18</f>
        <v>466030</v>
      </c>
      <c r="AF19" s="48">
        <f>AF13-AF18</f>
        <v>88110</v>
      </c>
      <c r="AH19" s="48">
        <f>AH13-AH18</f>
        <v>114815</v>
      </c>
      <c r="AJ19" s="48">
        <f>AJ13-AJ18</f>
        <v>113192</v>
      </c>
      <c r="AL19" s="48">
        <f>AL13-AL18</f>
        <v>125893</v>
      </c>
      <c r="AN19" s="49">
        <f>AN13-AN18</f>
        <v>442010</v>
      </c>
      <c r="AP19" s="48">
        <f>AP13-AP18</f>
        <v>74457</v>
      </c>
      <c r="AR19" s="48">
        <f>AR13-AR18</f>
        <v>94911</v>
      </c>
      <c r="AT19" s="48">
        <f>AT13-AT18</f>
        <v>110116</v>
      </c>
      <c r="AV19" s="49">
        <f>AV13-AV18</f>
        <v>279484</v>
      </c>
    </row>
    <row r="20" spans="1:48" x14ac:dyDescent="0.2">
      <c r="A20" s="36" t="s">
        <v>42</v>
      </c>
      <c r="F20" s="45"/>
      <c r="H20" s="45"/>
      <c r="J20" s="45"/>
      <c r="L20" s="39"/>
      <c r="N20" s="39"/>
      <c r="P20" s="39"/>
      <c r="R20" s="39"/>
      <c r="T20" s="45"/>
      <c r="U20" s="39"/>
      <c r="V20" s="39"/>
      <c r="X20" s="39"/>
      <c r="Z20" s="39"/>
      <c r="AB20" s="39"/>
      <c r="AD20" s="45"/>
      <c r="AF20" s="39"/>
      <c r="AH20" s="39"/>
      <c r="AJ20" s="39"/>
      <c r="AL20" s="39"/>
      <c r="AN20" s="45"/>
      <c r="AP20" s="39"/>
      <c r="AR20" s="39"/>
      <c r="AT20" s="39"/>
      <c r="AV20" s="45"/>
    </row>
    <row r="21" spans="1:48" x14ac:dyDescent="0.2">
      <c r="B21" s="36" t="s">
        <v>55</v>
      </c>
      <c r="F21" s="45">
        <v>191557</v>
      </c>
      <c r="H21" s="45">
        <v>190695</v>
      </c>
      <c r="J21" s="45">
        <v>198568</v>
      </c>
      <c r="L21" s="39">
        <v>50042</v>
      </c>
      <c r="N21" s="39">
        <v>46476</v>
      </c>
      <c r="P21" s="39">
        <v>44970</v>
      </c>
      <c r="R21" s="39">
        <v>44239</v>
      </c>
      <c r="T21" s="45">
        <v>185727</v>
      </c>
      <c r="U21" s="39"/>
      <c r="V21" s="39">
        <v>44695</v>
      </c>
      <c r="X21" s="39">
        <v>42873</v>
      </c>
      <c r="Z21" s="39">
        <v>44900</v>
      </c>
      <c r="AB21" s="39">
        <v>44307</v>
      </c>
      <c r="AD21" s="45">
        <v>176775</v>
      </c>
      <c r="AF21" s="39">
        <v>42843</v>
      </c>
      <c r="AH21" s="39">
        <v>44241</v>
      </c>
      <c r="AJ21" s="39">
        <v>45496</v>
      </c>
      <c r="AL21" s="39">
        <v>44278</v>
      </c>
      <c r="AN21" s="45">
        <v>176858</v>
      </c>
      <c r="AP21" s="39">
        <v>43968</v>
      </c>
      <c r="AR21" s="39">
        <v>44398</v>
      </c>
      <c r="AT21" s="39">
        <v>43945</v>
      </c>
      <c r="AV21" s="45">
        <v>132311</v>
      </c>
    </row>
    <row r="22" spans="1:48" x14ac:dyDescent="0.2">
      <c r="B22" s="36" t="s">
        <v>56</v>
      </c>
      <c r="F22" s="45">
        <v>135189</v>
      </c>
      <c r="H22" s="45">
        <v>143061</v>
      </c>
      <c r="J22" s="45">
        <v>141692</v>
      </c>
      <c r="L22" s="39">
        <v>33270</v>
      </c>
      <c r="N22" s="39">
        <v>31763</v>
      </c>
      <c r="P22" s="39">
        <v>31393</v>
      </c>
      <c r="R22" s="39">
        <v>33923</v>
      </c>
      <c r="T22" s="45">
        <v>130349</v>
      </c>
      <c r="U22" s="39"/>
      <c r="V22" s="39">
        <v>33559</v>
      </c>
      <c r="X22" s="39">
        <v>32030</v>
      </c>
      <c r="Z22" s="39">
        <v>31952</v>
      </c>
      <c r="AB22" s="39">
        <v>35892</v>
      </c>
      <c r="AD22" s="45">
        <v>133433</v>
      </c>
      <c r="AF22" s="39">
        <v>30615</v>
      </c>
      <c r="AH22" s="39">
        <v>31470</v>
      </c>
      <c r="AJ22" s="39">
        <v>31570</v>
      </c>
      <c r="AL22" s="39">
        <v>34773</v>
      </c>
      <c r="AN22" s="45">
        <v>128428</v>
      </c>
      <c r="AP22" s="39">
        <v>31139</v>
      </c>
      <c r="AR22" s="39">
        <v>32021</v>
      </c>
      <c r="AT22" s="39">
        <v>31991</v>
      </c>
      <c r="AV22" s="45">
        <v>95151</v>
      </c>
    </row>
    <row r="23" spans="1:48" x14ac:dyDescent="0.2">
      <c r="B23" s="36" t="s">
        <v>57</v>
      </c>
      <c r="F23" s="45">
        <v>55258</v>
      </c>
      <c r="H23" s="45">
        <v>47711</v>
      </c>
      <c r="J23" s="45">
        <v>46156</v>
      </c>
      <c r="L23" s="39">
        <v>12095</v>
      </c>
      <c r="N23" s="39">
        <v>12199</v>
      </c>
      <c r="P23" s="39">
        <v>10775</v>
      </c>
      <c r="R23" s="39">
        <v>11481</v>
      </c>
      <c r="T23" s="45">
        <v>46550</v>
      </c>
      <c r="U23" s="39"/>
      <c r="V23" s="39">
        <v>12521</v>
      </c>
      <c r="X23" s="39">
        <v>11547</v>
      </c>
      <c r="Z23" s="39">
        <v>12855</v>
      </c>
      <c r="AB23" s="39">
        <v>13721</v>
      </c>
      <c r="AD23" s="45">
        <v>50644</v>
      </c>
      <c r="AF23" s="39">
        <v>12280</v>
      </c>
      <c r="AH23" s="39">
        <v>11591</v>
      </c>
      <c r="AJ23" s="39">
        <v>11632</v>
      </c>
      <c r="AL23" s="39">
        <v>11312</v>
      </c>
      <c r="AN23" s="45">
        <v>46815</v>
      </c>
      <c r="AP23" s="39">
        <v>12088</v>
      </c>
      <c r="AR23" s="39">
        <v>11289</v>
      </c>
      <c r="AT23" s="39">
        <v>11619</v>
      </c>
      <c r="AV23" s="45">
        <v>34996</v>
      </c>
    </row>
    <row r="24" spans="1:48" x14ac:dyDescent="0.2">
      <c r="B24" s="36" t="s">
        <v>12</v>
      </c>
      <c r="F24" s="45">
        <v>0</v>
      </c>
      <c r="H24" s="45">
        <v>0</v>
      </c>
      <c r="J24" s="45">
        <v>0</v>
      </c>
      <c r="L24" s="39">
        <v>0</v>
      </c>
      <c r="N24" s="39">
        <v>0</v>
      </c>
      <c r="P24" s="39">
        <v>0</v>
      </c>
      <c r="R24" s="39">
        <v>0</v>
      </c>
      <c r="T24" s="45">
        <v>0</v>
      </c>
      <c r="U24" s="39"/>
      <c r="V24" s="39">
        <v>0</v>
      </c>
      <c r="X24" s="39">
        <v>0</v>
      </c>
      <c r="Z24" s="39">
        <v>0</v>
      </c>
      <c r="AB24" s="39">
        <v>0</v>
      </c>
      <c r="AD24" s="45">
        <v>0</v>
      </c>
      <c r="AF24" s="39">
        <v>0</v>
      </c>
      <c r="AH24" s="39">
        <v>0</v>
      </c>
      <c r="AJ24" s="39">
        <v>0</v>
      </c>
      <c r="AL24" s="39">
        <v>0</v>
      </c>
      <c r="AN24" s="45">
        <v>0</v>
      </c>
      <c r="AP24" s="39">
        <v>0</v>
      </c>
      <c r="AR24" s="39">
        <v>0</v>
      </c>
      <c r="AT24" s="39">
        <v>0</v>
      </c>
      <c r="AV24" s="45">
        <v>0</v>
      </c>
    </row>
    <row r="25" spans="1:48" x14ac:dyDescent="0.2">
      <c r="B25" s="36" t="s">
        <v>58</v>
      </c>
      <c r="F25" s="45">
        <v>0</v>
      </c>
      <c r="H25" s="45">
        <v>0</v>
      </c>
      <c r="J25" s="45">
        <v>0</v>
      </c>
      <c r="L25" s="39">
        <v>0</v>
      </c>
      <c r="N25" s="39">
        <v>0</v>
      </c>
      <c r="P25" s="39">
        <v>0</v>
      </c>
      <c r="R25" s="39">
        <v>0</v>
      </c>
      <c r="T25" s="45">
        <v>0</v>
      </c>
      <c r="U25" s="39"/>
      <c r="V25" s="39">
        <v>0</v>
      </c>
      <c r="X25" s="39">
        <v>0</v>
      </c>
      <c r="Z25" s="39">
        <v>0</v>
      </c>
      <c r="AB25" s="39">
        <v>0</v>
      </c>
      <c r="AD25" s="45">
        <v>0</v>
      </c>
      <c r="AF25" s="39">
        <v>0</v>
      </c>
      <c r="AH25" s="39">
        <v>0</v>
      </c>
      <c r="AJ25" s="39">
        <v>0</v>
      </c>
      <c r="AL25" s="39">
        <v>0</v>
      </c>
      <c r="AN25" s="45">
        <v>0</v>
      </c>
      <c r="AP25" s="39">
        <v>0</v>
      </c>
      <c r="AR25" s="39">
        <v>0</v>
      </c>
      <c r="AT25" s="39">
        <v>0</v>
      </c>
      <c r="AV25" s="45">
        <v>0</v>
      </c>
    </row>
    <row r="26" spans="1:48" x14ac:dyDescent="0.2">
      <c r="B26" s="36" t="s">
        <v>25</v>
      </c>
      <c r="F26" s="45">
        <v>0</v>
      </c>
      <c r="H26" s="45">
        <v>0</v>
      </c>
      <c r="J26" s="45">
        <v>0</v>
      </c>
      <c r="L26" s="39">
        <v>0</v>
      </c>
      <c r="N26" s="39">
        <v>0</v>
      </c>
      <c r="P26" s="39">
        <v>0</v>
      </c>
      <c r="R26" s="39">
        <v>0</v>
      </c>
      <c r="T26" s="45">
        <v>0</v>
      </c>
      <c r="U26" s="39"/>
      <c r="V26" s="39">
        <v>0</v>
      </c>
      <c r="X26" s="39">
        <v>0</v>
      </c>
      <c r="Z26" s="39">
        <v>0</v>
      </c>
      <c r="AB26" s="39">
        <v>0</v>
      </c>
      <c r="AD26" s="45">
        <v>0</v>
      </c>
      <c r="AF26" s="39">
        <v>0</v>
      </c>
      <c r="AH26" s="39">
        <v>0</v>
      </c>
      <c r="AJ26" s="39">
        <v>0</v>
      </c>
      <c r="AL26" s="39">
        <v>0</v>
      </c>
      <c r="AN26" s="45">
        <v>0</v>
      </c>
      <c r="AP26" s="39">
        <v>0</v>
      </c>
      <c r="AR26" s="39">
        <v>0</v>
      </c>
      <c r="AT26" s="39">
        <v>0</v>
      </c>
      <c r="AV26" s="45">
        <v>0</v>
      </c>
    </row>
    <row r="27" spans="1:48" x14ac:dyDescent="0.2">
      <c r="B27" s="36" t="s">
        <v>26</v>
      </c>
      <c r="F27" s="45">
        <v>0</v>
      </c>
      <c r="H27" s="45">
        <v>0</v>
      </c>
      <c r="J27" s="45">
        <v>0</v>
      </c>
      <c r="L27" s="39">
        <v>0</v>
      </c>
      <c r="N27" s="39">
        <v>0</v>
      </c>
      <c r="P27" s="39">
        <v>0</v>
      </c>
      <c r="R27" s="39">
        <v>0</v>
      </c>
      <c r="T27" s="45">
        <v>0</v>
      </c>
      <c r="U27" s="39"/>
      <c r="V27" s="39">
        <v>0</v>
      </c>
      <c r="X27" s="39">
        <v>0</v>
      </c>
      <c r="Z27" s="39">
        <v>0</v>
      </c>
      <c r="AB27" s="39">
        <v>0</v>
      </c>
      <c r="AD27" s="45">
        <v>0</v>
      </c>
      <c r="AF27" s="39">
        <v>0</v>
      </c>
      <c r="AH27" s="39">
        <v>0</v>
      </c>
      <c r="AJ27" s="39">
        <v>0</v>
      </c>
      <c r="AL27" s="39">
        <v>0</v>
      </c>
      <c r="AN27" s="45">
        <v>0</v>
      </c>
      <c r="AP27" s="39">
        <v>0</v>
      </c>
      <c r="AR27" s="39">
        <v>0</v>
      </c>
      <c r="AT27" s="39">
        <v>0</v>
      </c>
      <c r="AV27" s="45">
        <v>0</v>
      </c>
    </row>
    <row r="28" spans="1:48" x14ac:dyDescent="0.2">
      <c r="C28" s="36" t="s">
        <v>43</v>
      </c>
      <c r="F28" s="51">
        <v>382004</v>
      </c>
      <c r="H28" s="51">
        <v>381467</v>
      </c>
      <c r="J28" s="51">
        <v>386416</v>
      </c>
      <c r="L28" s="50">
        <v>95407</v>
      </c>
      <c r="N28" s="50">
        <v>90438</v>
      </c>
      <c r="P28" s="50">
        <v>87138</v>
      </c>
      <c r="R28" s="50">
        <v>89643</v>
      </c>
      <c r="T28" s="51">
        <v>362626</v>
      </c>
      <c r="U28" s="39"/>
      <c r="V28" s="50">
        <v>90775</v>
      </c>
      <c r="X28" s="50">
        <v>86450</v>
      </c>
      <c r="Z28" s="50">
        <v>89707</v>
      </c>
      <c r="AB28" s="50">
        <f>SUM(AB21:AB27)</f>
        <v>93920</v>
      </c>
      <c r="AD28" s="51">
        <f>SUM(AD21:AD27)</f>
        <v>360852</v>
      </c>
      <c r="AF28" s="50">
        <f>SUM(AF21:AF27)</f>
        <v>85738</v>
      </c>
      <c r="AH28" s="50">
        <f>SUM(AH21:AH27)</f>
        <v>87302</v>
      </c>
      <c r="AJ28" s="50">
        <f>SUM(AJ21:AJ27)</f>
        <v>88698</v>
      </c>
      <c r="AL28" s="50">
        <f>SUM(AL21:AL27)</f>
        <v>90363</v>
      </c>
      <c r="AN28" s="51">
        <f>SUM(AN21:AN27)</f>
        <v>352101</v>
      </c>
      <c r="AP28" s="50">
        <f>SUM(AP21:AP27)</f>
        <v>87195</v>
      </c>
      <c r="AR28" s="50">
        <f>SUM(AR21:AR27)</f>
        <v>87708</v>
      </c>
      <c r="AT28" s="50">
        <f>SUM(AT21:AT27)</f>
        <v>87555</v>
      </c>
      <c r="AV28" s="51">
        <f>SUM(AV21:AV27)</f>
        <v>262458</v>
      </c>
    </row>
    <row r="29" spans="1:48" x14ac:dyDescent="0.2">
      <c r="A29" s="36" t="s">
        <v>59</v>
      </c>
      <c r="F29" s="45">
        <v>113978</v>
      </c>
      <c r="H29" s="45">
        <v>103533</v>
      </c>
      <c r="J29" s="45">
        <v>48690</v>
      </c>
      <c r="L29" s="39">
        <v>-5932</v>
      </c>
      <c r="N29" s="39">
        <v>19112</v>
      </c>
      <c r="P29" s="39">
        <v>24179</v>
      </c>
      <c r="R29" s="39">
        <v>39045</v>
      </c>
      <c r="T29" s="45">
        <v>76404</v>
      </c>
      <c r="U29" s="39"/>
      <c r="V29" s="39">
        <v>8309</v>
      </c>
      <c r="X29" s="39">
        <v>18287</v>
      </c>
      <c r="Z29" s="39">
        <v>26588</v>
      </c>
      <c r="AB29" s="39">
        <f>AB19-AB28</f>
        <v>51994</v>
      </c>
      <c r="AD29" s="45">
        <f>AD19-AD28</f>
        <v>105178</v>
      </c>
      <c r="AF29" s="39">
        <f>AF19-AF28</f>
        <v>2372</v>
      </c>
      <c r="AH29" s="39">
        <f>AH19-AH28</f>
        <v>27513</v>
      </c>
      <c r="AJ29" s="39">
        <f>AJ19-AJ28</f>
        <v>24494</v>
      </c>
      <c r="AL29" s="39">
        <f>AL19-AL28</f>
        <v>35530</v>
      </c>
      <c r="AN29" s="45">
        <f>AN19-AN28</f>
        <v>89909</v>
      </c>
      <c r="AP29" s="39">
        <f>AP19-AP28</f>
        <v>-12738</v>
      </c>
      <c r="AR29" s="39">
        <f>AR19-AR28</f>
        <v>7203</v>
      </c>
      <c r="AT29" s="39">
        <f>AT19-AT28</f>
        <v>22561</v>
      </c>
      <c r="AV29" s="45">
        <f>AV19-AV28</f>
        <v>17026</v>
      </c>
    </row>
    <row r="30" spans="1:48" x14ac:dyDescent="0.2">
      <c r="A30" s="36" t="s">
        <v>60</v>
      </c>
      <c r="F30" s="45">
        <v>-21042</v>
      </c>
      <c r="H30" s="45">
        <v>-19387</v>
      </c>
      <c r="J30" s="45">
        <v>-19780</v>
      </c>
      <c r="L30" s="39">
        <v>-6422</v>
      </c>
      <c r="N30" s="39">
        <v>-6766</v>
      </c>
      <c r="P30" s="39">
        <v>-7143</v>
      </c>
      <c r="R30" s="39">
        <v>-6989</v>
      </c>
      <c r="T30" s="45">
        <v>-27320</v>
      </c>
      <c r="U30" s="39"/>
      <c r="V30" s="39">
        <v>-5987</v>
      </c>
      <c r="X30" s="39">
        <v>-3879</v>
      </c>
      <c r="Z30" s="39">
        <v>-11952</v>
      </c>
      <c r="AB30" s="39">
        <v>-12003</v>
      </c>
      <c r="AD30" s="45">
        <v>-33821</v>
      </c>
      <c r="AF30" s="39">
        <v>-10500</v>
      </c>
      <c r="AH30" s="39">
        <v>-10977</v>
      </c>
      <c r="AJ30" s="39">
        <v>-11606</v>
      </c>
      <c r="AL30" s="39">
        <v>-10928</v>
      </c>
      <c r="AN30" s="45">
        <v>-44011</v>
      </c>
      <c r="AP30" s="39">
        <v>-9756</v>
      </c>
      <c r="AR30" s="39">
        <v>-10685</v>
      </c>
      <c r="AT30" s="39">
        <v>-11273</v>
      </c>
      <c r="AV30" s="45">
        <v>-31714</v>
      </c>
    </row>
    <row r="31" spans="1:48" x14ac:dyDescent="0.2">
      <c r="A31" s="36" t="s">
        <v>61</v>
      </c>
      <c r="F31" s="49">
        <v>-1158</v>
      </c>
      <c r="H31" s="49">
        <v>-2479</v>
      </c>
      <c r="J31" s="49">
        <v>-3203</v>
      </c>
      <c r="L31" s="48">
        <v>8317</v>
      </c>
      <c r="N31" s="48">
        <v>-1278</v>
      </c>
      <c r="P31" s="48">
        <v>-2472</v>
      </c>
      <c r="R31" s="48">
        <v>492</v>
      </c>
      <c r="T31" s="49">
        <v>5059</v>
      </c>
      <c r="U31" s="39"/>
      <c r="V31" s="48">
        <v>-4014</v>
      </c>
      <c r="X31" s="48">
        <v>-1293</v>
      </c>
      <c r="Z31" s="48">
        <v>473</v>
      </c>
      <c r="AB31" s="48">
        <v>-4368</v>
      </c>
      <c r="AD31" s="49">
        <v>-9202</v>
      </c>
      <c r="AF31" s="48">
        <v>1394</v>
      </c>
      <c r="AH31" s="48">
        <v>-2065</v>
      </c>
      <c r="AJ31" s="48">
        <v>-1304</v>
      </c>
      <c r="AL31" s="48">
        <v>-1794</v>
      </c>
      <c r="AN31" s="49">
        <v>-3769</v>
      </c>
      <c r="AP31" s="48">
        <v>-723</v>
      </c>
      <c r="AR31" s="48">
        <v>-1933</v>
      </c>
      <c r="AT31" s="48">
        <v>216</v>
      </c>
      <c r="AV31" s="49">
        <v>-2440</v>
      </c>
    </row>
    <row r="32" spans="1:48" x14ac:dyDescent="0.2">
      <c r="A32" s="36" t="s">
        <v>62</v>
      </c>
      <c r="F32" s="45">
        <v>91778</v>
      </c>
      <c r="H32" s="45">
        <v>81667</v>
      </c>
      <c r="J32" s="45">
        <v>25707</v>
      </c>
      <c r="L32" s="39">
        <v>-4037</v>
      </c>
      <c r="N32" s="39">
        <v>11068</v>
      </c>
      <c r="P32" s="39">
        <v>14564</v>
      </c>
      <c r="R32" s="39">
        <v>32548</v>
      </c>
      <c r="T32" s="45">
        <v>54143</v>
      </c>
      <c r="U32" s="39"/>
      <c r="V32" s="39">
        <v>-1692</v>
      </c>
      <c r="X32" s="39">
        <v>13115</v>
      </c>
      <c r="Z32" s="39">
        <v>15109</v>
      </c>
      <c r="AB32" s="39">
        <f>SUM(AB29:AB31)</f>
        <v>35623</v>
      </c>
      <c r="AD32" s="45">
        <f>SUM(AD29:AD31)</f>
        <v>62155</v>
      </c>
      <c r="AF32" s="39">
        <f>SUM(AF29:AF31)</f>
        <v>-6734</v>
      </c>
      <c r="AH32" s="39">
        <f>SUM(AH29:AH31)</f>
        <v>14471</v>
      </c>
      <c r="AJ32" s="39">
        <f>SUM(AJ29:AJ31)</f>
        <v>11584</v>
      </c>
      <c r="AL32" s="39">
        <f>SUM(AL29:AL31)</f>
        <v>22808</v>
      </c>
      <c r="AN32" s="45">
        <f>SUM(AN29:AN31)</f>
        <v>42129</v>
      </c>
      <c r="AP32" s="39">
        <f>SUM(AP29:AP31)</f>
        <v>-23217</v>
      </c>
      <c r="AR32" s="39">
        <f>SUM(AR29:AR31)</f>
        <v>-5415</v>
      </c>
      <c r="AT32" s="39">
        <f>SUM(AT29:AT31)</f>
        <v>11504</v>
      </c>
      <c r="AV32" s="45">
        <f>SUM(AV29:AV31)</f>
        <v>-17128</v>
      </c>
    </row>
    <row r="33" spans="1:48" x14ac:dyDescent="0.2">
      <c r="A33" s="36" t="s">
        <v>63</v>
      </c>
      <c r="F33" s="49">
        <v>-30061</v>
      </c>
      <c r="H33" s="49">
        <v>-32251</v>
      </c>
      <c r="J33" s="49">
        <v>-8359</v>
      </c>
      <c r="L33" s="48">
        <v>1210</v>
      </c>
      <c r="N33" s="48">
        <v>-3320</v>
      </c>
      <c r="P33" s="48">
        <v>-5209</v>
      </c>
      <c r="R33" s="48">
        <v>-10976</v>
      </c>
      <c r="T33" s="49">
        <v>-18295</v>
      </c>
      <c r="U33" s="39"/>
      <c r="V33" s="48">
        <v>596</v>
      </c>
      <c r="X33" s="48">
        <v>-4594</v>
      </c>
      <c r="Z33" s="48">
        <v>-6623</v>
      </c>
      <c r="AB33" s="48">
        <v>-7342</v>
      </c>
      <c r="AD33" s="49">
        <v>-17963</v>
      </c>
      <c r="AF33" s="48">
        <v>2155</v>
      </c>
      <c r="AH33" s="48">
        <v>-4862</v>
      </c>
      <c r="AJ33" s="48">
        <v>-4633</v>
      </c>
      <c r="AL33" s="48">
        <v>83342</v>
      </c>
      <c r="AN33" s="49">
        <v>76002</v>
      </c>
      <c r="AP33" s="48">
        <v>14860</v>
      </c>
      <c r="AR33" s="48">
        <v>514</v>
      </c>
      <c r="AT33" s="48">
        <v>875</v>
      </c>
      <c r="AV33" s="49">
        <v>16249</v>
      </c>
    </row>
    <row r="34" spans="1:48" ht="13.5" thickBot="1" x14ac:dyDescent="0.25">
      <c r="A34" s="36" t="s">
        <v>64</v>
      </c>
      <c r="F34" s="53">
        <v>61717</v>
      </c>
      <c r="H34" s="53">
        <v>49416</v>
      </c>
      <c r="J34" s="53">
        <v>17348</v>
      </c>
      <c r="L34" s="52">
        <v>-2827</v>
      </c>
      <c r="N34" s="52">
        <v>7748</v>
      </c>
      <c r="P34" s="52">
        <v>9355</v>
      </c>
      <c r="R34" s="52">
        <v>21572</v>
      </c>
      <c r="T34" s="53">
        <v>35848</v>
      </c>
      <c r="U34" s="46"/>
      <c r="V34" s="52">
        <v>-1096</v>
      </c>
      <c r="X34" s="52">
        <v>8521</v>
      </c>
      <c r="Z34" s="52">
        <v>8486</v>
      </c>
      <c r="AB34" s="52">
        <f>AB32+AB33</f>
        <v>28281</v>
      </c>
      <c r="AD34" s="53">
        <f>AD32+AD33</f>
        <v>44192</v>
      </c>
      <c r="AF34" s="52">
        <f>AF32+AF33</f>
        <v>-4579</v>
      </c>
      <c r="AH34" s="52">
        <f>AH32+AH33</f>
        <v>9609</v>
      </c>
      <c r="AJ34" s="52">
        <f>AJ32+AJ33</f>
        <v>6951</v>
      </c>
      <c r="AL34" s="52">
        <f>AL32+AL33</f>
        <v>106150</v>
      </c>
      <c r="AN34" s="53">
        <f>AN32+AN33</f>
        <v>118131</v>
      </c>
      <c r="AP34" s="52">
        <f>AP32+AP33</f>
        <v>-8357</v>
      </c>
      <c r="AR34" s="52">
        <f>AR32+AR33</f>
        <v>-4901</v>
      </c>
      <c r="AT34" s="52">
        <f>AT32+AT33</f>
        <v>12379</v>
      </c>
      <c r="AV34" s="53">
        <f>AV32+AV33</f>
        <v>-879</v>
      </c>
    </row>
    <row r="35" spans="1:48" ht="13.5" thickTop="1" x14ac:dyDescent="0.2">
      <c r="F35" s="47"/>
      <c r="H35" s="47"/>
      <c r="J35" s="47"/>
      <c r="L35" s="46"/>
      <c r="N35" s="46"/>
      <c r="P35" s="46"/>
      <c r="R35" s="46"/>
      <c r="T35" s="47"/>
      <c r="U35" s="46"/>
      <c r="V35" s="46"/>
      <c r="X35" s="46"/>
      <c r="Z35" s="46"/>
      <c r="AB35" s="46"/>
      <c r="AD35" s="47"/>
      <c r="AF35" s="46"/>
      <c r="AH35" s="46"/>
      <c r="AJ35" s="46"/>
      <c r="AL35" s="46"/>
      <c r="AN35" s="47"/>
      <c r="AP35" s="46"/>
      <c r="AR35" s="46"/>
      <c r="AT35" s="46"/>
      <c r="AV35" s="47"/>
    </row>
    <row r="36" spans="1:48" x14ac:dyDescent="0.2">
      <c r="A36" s="36" t="s">
        <v>59</v>
      </c>
      <c r="F36" s="57">
        <v>113978</v>
      </c>
      <c r="H36" s="57">
        <v>103533</v>
      </c>
      <c r="J36" s="57">
        <v>48690</v>
      </c>
      <c r="L36" s="46">
        <v>-5932</v>
      </c>
      <c r="N36" s="46">
        <v>19112</v>
      </c>
      <c r="P36" s="46">
        <v>24179</v>
      </c>
      <c r="R36" s="46">
        <v>39045</v>
      </c>
      <c r="T36" s="57">
        <v>76404</v>
      </c>
      <c r="U36" s="46"/>
      <c r="V36" s="46">
        <v>8309</v>
      </c>
      <c r="X36" s="46">
        <v>18287</v>
      </c>
      <c r="Z36" s="46">
        <v>26588</v>
      </c>
      <c r="AB36" s="46">
        <f>AB29</f>
        <v>51994</v>
      </c>
      <c r="AD36" s="57">
        <f>AD29</f>
        <v>105178</v>
      </c>
      <c r="AF36" s="46">
        <f>AF29</f>
        <v>2372</v>
      </c>
      <c r="AH36" s="46">
        <f>AH29</f>
        <v>27513</v>
      </c>
      <c r="AJ36" s="46">
        <f>AJ29</f>
        <v>24494</v>
      </c>
      <c r="AL36" s="46">
        <f>AL29</f>
        <v>35530</v>
      </c>
      <c r="AN36" s="57">
        <f>AN29</f>
        <v>89909</v>
      </c>
      <c r="AP36" s="46">
        <f>AP29</f>
        <v>-12738</v>
      </c>
      <c r="AR36" s="46">
        <f>AR29</f>
        <v>7203</v>
      </c>
      <c r="AT36" s="46">
        <f>AT29</f>
        <v>22561</v>
      </c>
      <c r="AV36" s="57">
        <f>AV29</f>
        <v>17026</v>
      </c>
    </row>
    <row r="37" spans="1:48" s="39" customFormat="1" x14ac:dyDescent="0.2">
      <c r="B37" s="39" t="s">
        <v>69</v>
      </c>
      <c r="F37" s="45">
        <v>17188</v>
      </c>
      <c r="H37" s="45">
        <v>16962</v>
      </c>
      <c r="J37" s="45">
        <v>15295</v>
      </c>
      <c r="L37" s="39">
        <v>3510</v>
      </c>
      <c r="N37" s="39">
        <v>3549</v>
      </c>
      <c r="P37" s="39">
        <v>3544</v>
      </c>
      <c r="R37" s="39">
        <v>3502</v>
      </c>
      <c r="T37" s="45">
        <v>14105</v>
      </c>
      <c r="V37" s="39">
        <v>3394</v>
      </c>
      <c r="X37" s="39">
        <v>3376</v>
      </c>
      <c r="Z37" s="39">
        <v>3361</v>
      </c>
      <c r="AB37" s="39">
        <v>3408</v>
      </c>
      <c r="AD37" s="45">
        <v>13539</v>
      </c>
      <c r="AF37" s="39">
        <v>3469</v>
      </c>
      <c r="AH37" s="39">
        <v>4288</v>
      </c>
      <c r="AJ37" s="39">
        <v>4425</v>
      </c>
      <c r="AL37" s="39">
        <v>4546</v>
      </c>
      <c r="AN37" s="45">
        <v>16728</v>
      </c>
      <c r="AP37" s="39">
        <v>4460</v>
      </c>
      <c r="AR37" s="39">
        <v>4671</v>
      </c>
      <c r="AT37" s="39">
        <v>4212</v>
      </c>
      <c r="AV37" s="45">
        <v>13343</v>
      </c>
    </row>
    <row r="38" spans="1:48" ht="13.5" thickBot="1" x14ac:dyDescent="0.25">
      <c r="A38" s="36" t="s">
        <v>70</v>
      </c>
      <c r="F38" s="59">
        <v>131166</v>
      </c>
      <c r="H38" s="59">
        <v>120495</v>
      </c>
      <c r="J38" s="59">
        <v>63985</v>
      </c>
      <c r="L38" s="58">
        <v>-2422</v>
      </c>
      <c r="N38" s="58">
        <v>22661</v>
      </c>
      <c r="P38" s="58">
        <v>27723</v>
      </c>
      <c r="R38" s="58">
        <v>42547</v>
      </c>
      <c r="T38" s="59">
        <v>90509</v>
      </c>
      <c r="U38" s="46"/>
      <c r="V38" s="58">
        <v>11703</v>
      </c>
      <c r="X38" s="58">
        <v>21663</v>
      </c>
      <c r="Z38" s="58">
        <v>29949</v>
      </c>
      <c r="AB38" s="58">
        <f>SUM(AB36:AB37)</f>
        <v>55402</v>
      </c>
      <c r="AD38" s="59">
        <f>SUM(AD36:AD37)</f>
        <v>118717</v>
      </c>
      <c r="AF38" s="58">
        <f>SUM(AF36:AF37)</f>
        <v>5841</v>
      </c>
      <c r="AH38" s="58">
        <f>SUM(AH36:AH37)</f>
        <v>31801</v>
      </c>
      <c r="AJ38" s="58">
        <f>SUM(AJ36:AJ37)</f>
        <v>28919</v>
      </c>
      <c r="AL38" s="58">
        <f>SUM(AL36:AL37)</f>
        <v>40076</v>
      </c>
      <c r="AN38" s="59">
        <f>SUM(AN36:AN37)</f>
        <v>106637</v>
      </c>
      <c r="AP38" s="58">
        <f>SUM(AP36:AP37)</f>
        <v>-8278</v>
      </c>
      <c r="AR38" s="58">
        <f>SUM(AR36:AR37)</f>
        <v>11874</v>
      </c>
      <c r="AT38" s="58">
        <f>SUM(AT36:AT37)</f>
        <v>26773</v>
      </c>
      <c r="AV38" s="59">
        <f>SUM(AV36:AV37)</f>
        <v>30369</v>
      </c>
    </row>
    <row r="39" spans="1:48" ht="13.5" thickTop="1" x14ac:dyDescent="0.2">
      <c r="F39" s="60"/>
      <c r="H39" s="60"/>
      <c r="J39" s="60"/>
      <c r="T39" s="60"/>
      <c r="AD39" s="60"/>
      <c r="AN39" s="60"/>
      <c r="AV39" s="60"/>
    </row>
    <row r="40" spans="1:48" x14ac:dyDescent="0.2">
      <c r="A40" s="36" t="s">
        <v>65</v>
      </c>
      <c r="F40" s="45"/>
      <c r="H40" s="45"/>
      <c r="J40" s="45"/>
      <c r="L40" s="39"/>
      <c r="N40" s="39"/>
      <c r="P40" s="39"/>
      <c r="R40" s="39"/>
      <c r="T40" s="45"/>
      <c r="U40" s="39"/>
      <c r="V40" s="39"/>
      <c r="X40" s="39"/>
      <c r="Z40" s="39"/>
      <c r="AB40" s="39"/>
      <c r="AD40" s="45"/>
      <c r="AF40" s="39"/>
      <c r="AH40" s="39"/>
      <c r="AJ40" s="39"/>
      <c r="AL40" s="39"/>
      <c r="AN40" s="45"/>
      <c r="AP40" s="39"/>
      <c r="AR40" s="39"/>
      <c r="AT40" s="39"/>
      <c r="AV40" s="45"/>
    </row>
    <row r="41" spans="1:48" x14ac:dyDescent="0.2">
      <c r="B41" s="36" t="s">
        <v>66</v>
      </c>
      <c r="F41" s="55">
        <v>0.44411263105629395</v>
      </c>
      <c r="H41" s="55">
        <v>0.334853464340166</v>
      </c>
      <c r="J41" s="55">
        <v>0.11073097250236168</v>
      </c>
      <c r="L41" s="54">
        <v>-1.6773366717890602E-2</v>
      </c>
      <c r="N41" s="54">
        <v>4.5548873329688482E-2</v>
      </c>
      <c r="P41" s="54">
        <v>5.4646883579648343E-2</v>
      </c>
      <c r="R41" s="54">
        <v>0.12559750807836745</v>
      </c>
      <c r="T41" s="55">
        <v>0.21036571053002207</v>
      </c>
      <c r="U41" s="54"/>
      <c r="V41" s="54">
        <v>-6.3562762428375904E-3</v>
      </c>
      <c r="X41" s="54">
        <v>0.05</v>
      </c>
      <c r="Z41" s="54">
        <v>0.05</v>
      </c>
      <c r="AB41" s="54">
        <v>0.16</v>
      </c>
      <c r="AD41" s="55">
        <v>0.25</v>
      </c>
      <c r="AF41" s="54">
        <v>-0.03</v>
      </c>
      <c r="AH41" s="54">
        <v>0.05</v>
      </c>
      <c r="AJ41" s="54">
        <v>0.04</v>
      </c>
      <c r="AL41" s="54">
        <v>0.59</v>
      </c>
      <c r="AN41" s="55">
        <v>0.66</v>
      </c>
      <c r="AP41" s="54">
        <v>-0.05</v>
      </c>
      <c r="AR41" s="54">
        <v>-0.03</v>
      </c>
      <c r="AT41" s="54">
        <v>7.0000000000000007E-2</v>
      </c>
      <c r="AV41" s="55">
        <v>0</v>
      </c>
    </row>
    <row r="42" spans="1:48" x14ac:dyDescent="0.2">
      <c r="B42" s="36" t="s">
        <v>67</v>
      </c>
      <c r="F42" s="55">
        <v>0.42666436225371585</v>
      </c>
      <c r="H42" s="55">
        <v>0.31978877477722339</v>
      </c>
      <c r="J42" s="55">
        <v>0.10753448008678135</v>
      </c>
      <c r="L42" s="54">
        <v>-1.6773366717890602E-2</v>
      </c>
      <c r="N42" s="54">
        <v>4.4218696495833806E-2</v>
      </c>
      <c r="P42" s="54">
        <v>5.3063562831115497E-2</v>
      </c>
      <c r="R42" s="54">
        <v>0.12470084976010173</v>
      </c>
      <c r="T42" s="55">
        <v>0.20727737399318866</v>
      </c>
      <c r="U42" s="54"/>
      <c r="V42" s="54">
        <v>-6.3562762428375904E-3</v>
      </c>
      <c r="X42" s="54">
        <v>0.05</v>
      </c>
      <c r="Z42" s="54">
        <v>0.05</v>
      </c>
      <c r="AB42" s="54">
        <v>0.16</v>
      </c>
      <c r="AD42" s="55">
        <v>0.25</v>
      </c>
      <c r="AF42" s="54">
        <v>-0.03</v>
      </c>
      <c r="AH42" s="54">
        <v>0.05</v>
      </c>
      <c r="AJ42" s="54">
        <v>0.04</v>
      </c>
      <c r="AL42" s="54">
        <v>0.59</v>
      </c>
      <c r="AN42" s="55">
        <v>0.66</v>
      </c>
      <c r="AP42" s="54">
        <v>-0.05</v>
      </c>
      <c r="AR42" s="54">
        <v>-0.03</v>
      </c>
      <c r="AT42" s="54">
        <v>7.0000000000000007E-2</v>
      </c>
      <c r="AV42" s="55">
        <v>0</v>
      </c>
    </row>
    <row r="43" spans="1:48" x14ac:dyDescent="0.2">
      <c r="A43" s="36" t="s">
        <v>68</v>
      </c>
      <c r="F43" s="45"/>
      <c r="H43" s="45"/>
      <c r="J43" s="45"/>
      <c r="L43" s="39"/>
      <c r="N43" s="39"/>
      <c r="P43" s="39"/>
      <c r="R43" s="39"/>
      <c r="T43" s="45"/>
      <c r="U43" s="39"/>
      <c r="V43" s="39"/>
      <c r="X43" s="39"/>
      <c r="Z43" s="39"/>
      <c r="AB43" s="39"/>
      <c r="AD43" s="45"/>
      <c r="AF43" s="39"/>
      <c r="AH43" s="39"/>
      <c r="AJ43" s="39"/>
      <c r="AL43" s="39"/>
      <c r="AN43" s="45"/>
      <c r="AP43" s="39"/>
      <c r="AR43" s="39"/>
      <c r="AT43" s="39"/>
      <c r="AV43" s="45"/>
    </row>
    <row r="44" spans="1:48" x14ac:dyDescent="0.2">
      <c r="B44" s="36" t="s">
        <v>66</v>
      </c>
      <c r="F44" s="45">
        <v>138967</v>
      </c>
      <c r="H44" s="45">
        <v>147575</v>
      </c>
      <c r="J44" s="45">
        <v>156668</v>
      </c>
      <c r="L44" s="39">
        <v>168541</v>
      </c>
      <c r="N44" s="39">
        <v>170103</v>
      </c>
      <c r="P44" s="39">
        <v>171190</v>
      </c>
      <c r="R44" s="39">
        <v>171755</v>
      </c>
      <c r="T44" s="45">
        <v>170408</v>
      </c>
      <c r="U44" s="39"/>
      <c r="V44" s="39">
        <v>172428</v>
      </c>
      <c r="X44" s="39">
        <v>173793</v>
      </c>
      <c r="Z44" s="39">
        <v>174613</v>
      </c>
      <c r="AB44" s="39">
        <v>175321</v>
      </c>
      <c r="AD44" s="45">
        <v>174044</v>
      </c>
      <c r="AF44" s="39">
        <v>175719</v>
      </c>
      <c r="AH44" s="39">
        <v>176749</v>
      </c>
      <c r="AJ44" s="39">
        <v>176620</v>
      </c>
      <c r="AL44" s="39">
        <v>175704</v>
      </c>
      <c r="AN44" s="45">
        <v>176199</v>
      </c>
      <c r="AP44" s="39">
        <v>175661</v>
      </c>
      <c r="AR44" s="39">
        <v>177251</v>
      </c>
      <c r="AT44" s="39">
        <v>178861</v>
      </c>
      <c r="AV44" s="45">
        <v>177270</v>
      </c>
    </row>
    <row r="45" spans="1:48" x14ac:dyDescent="0.2">
      <c r="B45" s="36" t="s">
        <v>67</v>
      </c>
      <c r="F45" s="45">
        <v>144650</v>
      </c>
      <c r="H45" s="45">
        <v>154527</v>
      </c>
      <c r="J45" s="45">
        <v>161325</v>
      </c>
      <c r="L45" s="39">
        <v>168541</v>
      </c>
      <c r="N45" s="39">
        <v>175220</v>
      </c>
      <c r="P45" s="39">
        <v>176298</v>
      </c>
      <c r="R45" s="39">
        <v>172990</v>
      </c>
      <c r="T45" s="45">
        <v>172947</v>
      </c>
      <c r="U45" s="39"/>
      <c r="V45" s="39">
        <v>172428</v>
      </c>
      <c r="X45" s="39">
        <v>176246</v>
      </c>
      <c r="Z45" s="39">
        <v>177028</v>
      </c>
      <c r="AB45" s="39">
        <v>178703</v>
      </c>
      <c r="AD45" s="45">
        <v>177306</v>
      </c>
      <c r="AF45" s="39">
        <f>AF44</f>
        <v>175719</v>
      </c>
      <c r="AH45" s="39">
        <v>179884</v>
      </c>
      <c r="AJ45" s="39">
        <v>181033</v>
      </c>
      <c r="AL45" s="39">
        <v>178724</v>
      </c>
      <c r="AN45" s="45">
        <v>179822</v>
      </c>
      <c r="AP45" s="39">
        <f>AP44</f>
        <v>175661</v>
      </c>
      <c r="AR45" s="39">
        <f>AR44</f>
        <v>177251</v>
      </c>
      <c r="AT45" s="39">
        <v>179550</v>
      </c>
      <c r="AV45" s="45">
        <f>AV44</f>
        <v>177270</v>
      </c>
    </row>
    <row r="46" spans="1:48" ht="13.5" thickBot="1" x14ac:dyDescent="0.25">
      <c r="F46" s="56"/>
      <c r="H46" s="56"/>
      <c r="J46" s="56"/>
      <c r="T46" s="56"/>
      <c r="AD46" s="56"/>
      <c r="AN46" s="56"/>
      <c r="AV46" s="56"/>
    </row>
    <row r="47" spans="1:48" x14ac:dyDescent="0.2">
      <c r="P47" s="37"/>
      <c r="R47" s="37"/>
    </row>
    <row r="48" spans="1:48" x14ac:dyDescent="0.2">
      <c r="F48" s="37"/>
      <c r="H48" s="37"/>
      <c r="J48" s="37"/>
      <c r="T48" s="37"/>
      <c r="AD48" s="37"/>
      <c r="AN48" s="37"/>
      <c r="AV48" s="37"/>
    </row>
    <row r="49" spans="14:28" x14ac:dyDescent="0.2">
      <c r="N49" s="37"/>
      <c r="X49" s="37"/>
      <c r="Z49" s="37"/>
      <c r="AB49" s="37"/>
    </row>
    <row r="51" spans="14:28" x14ac:dyDescent="0.2">
      <c r="N51" s="37"/>
      <c r="X51" s="37"/>
      <c r="Z51" s="37"/>
      <c r="AB51" s="37"/>
    </row>
    <row r="53" spans="14:28" x14ac:dyDescent="0.2">
      <c r="N53" s="37"/>
      <c r="X53" s="37"/>
      <c r="Z53" s="37"/>
      <c r="AB53" s="37"/>
    </row>
  </sheetData>
  <pageMargins left="0.5" right="0.5" top="0.5" bottom="0.5" header="0.5" footer="0.5"/>
  <pageSetup scale="52"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5891-35B8-48DE-B4CD-E4A6EADE903D}">
  <sheetPr codeName="Sheet5"/>
  <dimension ref="A1:CK91"/>
  <sheetViews>
    <sheetView showGridLines="0" zoomScale="90" zoomScaleNormal="90" zoomScaleSheetLayoutView="90" workbookViewId="0">
      <pane xSplit="1" ySplit="7" topLeftCell="BU66" activePane="bottomRight" state="frozen"/>
      <selection activeCell="E10" sqref="E10"/>
      <selection pane="topRight" activeCell="E10" sqref="E10"/>
      <selection pane="bottomLeft" activeCell="E10" sqref="E10"/>
      <selection pane="bottomRight" activeCell="CG89" sqref="CG89"/>
    </sheetView>
  </sheetViews>
  <sheetFormatPr defaultColWidth="8.83203125" defaultRowHeight="12.75" outlineLevelCol="1" x14ac:dyDescent="0.2"/>
  <cols>
    <col min="1" max="1" width="55.83203125" style="1" customWidth="1"/>
    <col min="2" max="2" width="1.33203125" style="1" customWidth="1"/>
    <col min="3" max="5" width="13.6640625" style="1" customWidth="1"/>
    <col min="6" max="6" width="2.6640625" style="1" customWidth="1"/>
    <col min="7" max="9" width="13.6640625" style="1" customWidth="1"/>
    <col min="10" max="10" width="2.6640625" style="1" customWidth="1"/>
    <col min="11" max="13" width="13.6640625" style="1" customWidth="1"/>
    <col min="14" max="14" width="2.6640625" style="1" customWidth="1"/>
    <col min="15" max="17" width="13.6640625" style="1" hidden="1" customWidth="1" outlineLevel="1"/>
    <col min="18" max="18" width="2.6640625" style="1" hidden="1" customWidth="1" outlineLevel="1"/>
    <col min="19" max="21" width="13.6640625" style="1" hidden="1" customWidth="1" outlineLevel="1"/>
    <col min="22" max="22" width="2.6640625" style="1" hidden="1" customWidth="1" outlineLevel="1"/>
    <col min="23" max="25" width="13.6640625" style="1" hidden="1" customWidth="1" outlineLevel="1"/>
    <col min="26" max="26" width="2.6640625" style="1" hidden="1" customWidth="1" outlineLevel="1"/>
    <col min="27" max="29" width="13.6640625" style="1" hidden="1" customWidth="1" outlineLevel="1"/>
    <col min="30" max="30" width="2.6640625" style="1" hidden="1" customWidth="1" outlineLevel="1"/>
    <col min="31" max="31" width="13.6640625" style="1" customWidth="1" collapsed="1"/>
    <col min="32" max="33" width="13.6640625" style="1" customWidth="1"/>
    <col min="34" max="34" width="2.5" style="1" hidden="1" customWidth="1" outlineLevel="1"/>
    <col min="35" max="37" width="13.6640625" style="1" hidden="1" customWidth="1" outlineLevel="1"/>
    <col min="38" max="38" width="2.6640625" style="1" hidden="1" customWidth="1" outlineLevel="1"/>
    <col min="39" max="41" width="13.6640625" style="1" hidden="1" customWidth="1" outlineLevel="1"/>
    <col min="42" max="42" width="2.6640625" style="1" hidden="1" customWidth="1" outlineLevel="1"/>
    <col min="43" max="45" width="13.6640625" style="1" hidden="1" customWidth="1" outlineLevel="1"/>
    <col min="46" max="46" width="2.6640625" style="1" hidden="1" customWidth="1" outlineLevel="1"/>
    <col min="47" max="49" width="13.6640625" style="1" hidden="1" customWidth="1" outlineLevel="1"/>
    <col min="50" max="50" width="2.6640625" style="1" customWidth="1" collapsed="1"/>
    <col min="51" max="53" width="13.6640625" style="1" customWidth="1"/>
    <col min="54" max="54" width="2.6640625" style="1" customWidth="1"/>
    <col min="55" max="57" width="13.6640625" style="1" customWidth="1"/>
    <col min="58" max="58" width="2.6640625" style="1" customWidth="1"/>
    <col min="59" max="61" width="13.6640625" style="1" customWidth="1"/>
    <col min="62" max="62" width="2.6640625" style="1" customWidth="1"/>
    <col min="63" max="65" width="13.6640625" style="1" customWidth="1"/>
    <col min="66" max="66" width="2.6640625" style="1" customWidth="1"/>
    <col min="67" max="69" width="13.6640625" style="1" customWidth="1"/>
    <col min="70" max="70" width="2.6640625" style="1" customWidth="1"/>
    <col min="71" max="73" width="13.6640625" style="1" customWidth="1"/>
    <col min="74" max="74" width="2.6640625" style="1" customWidth="1"/>
    <col min="75" max="77" width="13.6640625" style="1" customWidth="1"/>
    <col min="78" max="78" width="2.6640625" style="1" customWidth="1"/>
    <col min="79" max="81" width="13.6640625" style="1" customWidth="1"/>
    <col min="82" max="82" width="2.6640625" style="1" customWidth="1"/>
    <col min="83" max="85" width="13.6640625" style="1" customWidth="1"/>
    <col min="86" max="86" width="2.6640625" style="1" customWidth="1"/>
    <col min="87" max="89" width="13.6640625" style="1" customWidth="1"/>
    <col min="90" max="16384" width="8.83203125" style="1"/>
  </cols>
  <sheetData>
    <row r="1" spans="1:89" x14ac:dyDescent="0.2">
      <c r="A1" s="1" t="s">
        <v>0</v>
      </c>
    </row>
    <row r="2" spans="1:89" x14ac:dyDescent="0.2">
      <c r="A2" s="1" t="s">
        <v>41</v>
      </c>
    </row>
    <row r="3" spans="1:89" x14ac:dyDescent="0.2">
      <c r="A3" s="1" t="s">
        <v>163</v>
      </c>
    </row>
    <row r="4" spans="1:89" x14ac:dyDescent="0.2">
      <c r="A4" s="2"/>
      <c r="B4" s="2"/>
      <c r="N4" s="2"/>
    </row>
    <row r="5" spans="1:89" x14ac:dyDescent="0.2">
      <c r="A5" s="2"/>
      <c r="B5" s="2"/>
      <c r="C5" s="11"/>
      <c r="D5" s="11" t="s">
        <v>160</v>
      </c>
      <c r="E5" s="11"/>
      <c r="F5" s="3"/>
      <c r="G5" s="11"/>
      <c r="H5" s="11" t="s">
        <v>159</v>
      </c>
      <c r="I5" s="11"/>
      <c r="J5" s="3"/>
      <c r="K5" s="11"/>
      <c r="L5" s="11" t="s">
        <v>158</v>
      </c>
      <c r="M5" s="11"/>
      <c r="N5" s="2"/>
      <c r="O5" s="11"/>
      <c r="P5" s="11" t="s">
        <v>31</v>
      </c>
      <c r="Q5" s="11"/>
      <c r="R5" s="3"/>
      <c r="S5" s="11"/>
      <c r="T5" s="11" t="s">
        <v>32</v>
      </c>
      <c r="U5" s="11"/>
      <c r="V5" s="3"/>
      <c r="W5" s="11"/>
      <c r="X5" s="11" t="s">
        <v>33</v>
      </c>
      <c r="Y5" s="11"/>
      <c r="Z5" s="3"/>
      <c r="AA5" s="11"/>
      <c r="AB5" s="11" t="s">
        <v>34</v>
      </c>
      <c r="AC5" s="11"/>
      <c r="AD5" s="3"/>
      <c r="AE5" s="11"/>
      <c r="AF5" s="11" t="s">
        <v>38</v>
      </c>
      <c r="AG5" s="11"/>
      <c r="AI5" s="11"/>
      <c r="AJ5" s="11" t="s">
        <v>39</v>
      </c>
      <c r="AK5" s="11"/>
      <c r="AL5" s="3"/>
      <c r="AM5" s="11"/>
      <c r="AN5" s="11" t="s">
        <v>174</v>
      </c>
      <c r="AO5" s="11"/>
      <c r="AP5" s="3"/>
      <c r="AQ5" s="11"/>
      <c r="AR5" s="11" t="s">
        <v>182</v>
      </c>
      <c r="AS5" s="11"/>
      <c r="AT5" s="3"/>
      <c r="AU5" s="11"/>
      <c r="AV5" s="11" t="s">
        <v>184</v>
      </c>
      <c r="AW5" s="11"/>
      <c r="AX5" s="3"/>
      <c r="AY5" s="11"/>
      <c r="AZ5" s="11" t="s">
        <v>185</v>
      </c>
      <c r="BA5" s="11"/>
      <c r="BB5" s="3"/>
      <c r="BC5" s="11"/>
      <c r="BD5" s="11" t="s">
        <v>188</v>
      </c>
      <c r="BE5" s="11"/>
      <c r="BF5" s="3"/>
      <c r="BG5" s="11"/>
      <c r="BH5" s="11" t="s">
        <v>189</v>
      </c>
      <c r="BI5" s="11"/>
      <c r="BJ5" s="3"/>
      <c r="BK5" s="11"/>
      <c r="BL5" s="11" t="s">
        <v>193</v>
      </c>
      <c r="BM5" s="11"/>
      <c r="BN5" s="3"/>
      <c r="BO5" s="11"/>
      <c r="BP5" s="11" t="s">
        <v>194</v>
      </c>
      <c r="BQ5" s="11"/>
      <c r="BR5" s="3"/>
      <c r="BS5" s="11"/>
      <c r="BT5" s="11" t="s">
        <v>195</v>
      </c>
      <c r="BU5" s="11"/>
      <c r="BV5" s="3"/>
      <c r="BW5" s="11"/>
      <c r="BX5" s="11" t="s">
        <v>199</v>
      </c>
      <c r="BY5" s="11"/>
      <c r="BZ5" s="3"/>
      <c r="CA5" s="11"/>
      <c r="CB5" s="11" t="s">
        <v>200</v>
      </c>
      <c r="CC5" s="11"/>
      <c r="CD5" s="3"/>
      <c r="CE5" s="11"/>
      <c r="CF5" s="11" t="s">
        <v>202</v>
      </c>
      <c r="CG5" s="11"/>
      <c r="CH5" s="3"/>
      <c r="CI5" s="11"/>
      <c r="CJ5" s="11" t="s">
        <v>201</v>
      </c>
      <c r="CK5" s="11"/>
    </row>
    <row r="6" spans="1:89" x14ac:dyDescent="0.2">
      <c r="A6" s="2"/>
      <c r="B6" s="2"/>
      <c r="C6" s="3" t="s">
        <v>8</v>
      </c>
      <c r="D6" s="3" t="s">
        <v>13</v>
      </c>
      <c r="E6" s="3"/>
      <c r="F6" s="3"/>
      <c r="G6" s="3" t="s">
        <v>8</v>
      </c>
      <c r="H6" s="3" t="s">
        <v>13</v>
      </c>
      <c r="I6" s="3"/>
      <c r="J6" s="3"/>
      <c r="K6" s="3" t="s">
        <v>8</v>
      </c>
      <c r="L6" s="3" t="s">
        <v>13</v>
      </c>
      <c r="M6" s="3"/>
      <c r="N6" s="2"/>
      <c r="O6" s="3" t="s">
        <v>8</v>
      </c>
      <c r="P6" s="3" t="s">
        <v>13</v>
      </c>
      <c r="Q6" s="3"/>
      <c r="R6" s="3"/>
      <c r="S6" s="3" t="s">
        <v>8</v>
      </c>
      <c r="T6" s="3" t="s">
        <v>13</v>
      </c>
      <c r="U6" s="3"/>
      <c r="V6" s="3"/>
      <c r="W6" s="3" t="s">
        <v>8</v>
      </c>
      <c r="X6" s="3" t="s">
        <v>13</v>
      </c>
      <c r="Y6" s="3"/>
      <c r="Z6" s="3"/>
      <c r="AA6" s="3" t="s">
        <v>8</v>
      </c>
      <c r="AB6" s="3" t="s">
        <v>13</v>
      </c>
      <c r="AC6" s="3"/>
      <c r="AD6" s="3"/>
      <c r="AE6" s="3" t="s">
        <v>8</v>
      </c>
      <c r="AF6" s="3" t="s">
        <v>13</v>
      </c>
      <c r="AG6" s="3"/>
      <c r="AI6" s="3" t="s">
        <v>8</v>
      </c>
      <c r="AJ6" s="3" t="s">
        <v>13</v>
      </c>
      <c r="AK6" s="3"/>
      <c r="AL6" s="3"/>
      <c r="AM6" s="3" t="s">
        <v>8</v>
      </c>
      <c r="AN6" s="3" t="s">
        <v>13</v>
      </c>
      <c r="AO6" s="3"/>
      <c r="AP6" s="3"/>
      <c r="AQ6" s="3" t="s">
        <v>8</v>
      </c>
      <c r="AR6" s="3" t="s">
        <v>13</v>
      </c>
      <c r="AS6" s="3"/>
      <c r="AT6" s="3"/>
      <c r="AU6" s="3" t="s">
        <v>8</v>
      </c>
      <c r="AV6" s="3" t="s">
        <v>13</v>
      </c>
      <c r="AW6" s="3"/>
      <c r="AX6" s="3"/>
      <c r="AY6" s="3" t="s">
        <v>8</v>
      </c>
      <c r="AZ6" s="3" t="s">
        <v>13</v>
      </c>
      <c r="BA6" s="3"/>
      <c r="BB6" s="3"/>
      <c r="BC6" s="3" t="s">
        <v>8</v>
      </c>
      <c r="BD6" s="3" t="s">
        <v>13</v>
      </c>
      <c r="BE6" s="3"/>
      <c r="BF6" s="3"/>
      <c r="BG6" s="3" t="s">
        <v>8</v>
      </c>
      <c r="BH6" s="3" t="s">
        <v>13</v>
      </c>
      <c r="BI6" s="3"/>
      <c r="BJ6" s="3"/>
      <c r="BK6" s="3" t="s">
        <v>8</v>
      </c>
      <c r="BL6" s="3" t="s">
        <v>13</v>
      </c>
      <c r="BM6" s="3"/>
      <c r="BN6" s="3"/>
      <c r="BO6" s="3" t="s">
        <v>8</v>
      </c>
      <c r="BP6" s="3" t="s">
        <v>13</v>
      </c>
      <c r="BQ6" s="3"/>
      <c r="BR6" s="3"/>
      <c r="BS6" s="3" t="s">
        <v>8</v>
      </c>
      <c r="BT6" s="3" t="s">
        <v>13</v>
      </c>
      <c r="BU6" s="3"/>
      <c r="BV6" s="3"/>
      <c r="BW6" s="3" t="s">
        <v>8</v>
      </c>
      <c r="BX6" s="3" t="s">
        <v>13</v>
      </c>
      <c r="BY6" s="3"/>
      <c r="BZ6" s="3"/>
      <c r="CA6" s="3" t="s">
        <v>8</v>
      </c>
      <c r="CB6" s="3" t="s">
        <v>13</v>
      </c>
      <c r="CC6" s="3"/>
      <c r="CD6" s="3"/>
      <c r="CE6" s="3" t="s">
        <v>8</v>
      </c>
      <c r="CF6" s="3" t="s">
        <v>13</v>
      </c>
      <c r="CG6" s="3"/>
      <c r="CH6" s="3"/>
      <c r="CI6" s="3" t="s">
        <v>8</v>
      </c>
      <c r="CJ6" s="3" t="s">
        <v>13</v>
      </c>
      <c r="CK6" s="3"/>
    </row>
    <row r="7" spans="1:89" x14ac:dyDescent="0.2">
      <c r="A7" s="2"/>
      <c r="B7" s="2"/>
      <c r="C7" s="3" t="s">
        <v>9</v>
      </c>
      <c r="D7" s="3" t="s">
        <v>11</v>
      </c>
      <c r="E7" s="11" t="s">
        <v>10</v>
      </c>
      <c r="F7" s="3"/>
      <c r="G7" s="3" t="s">
        <v>9</v>
      </c>
      <c r="H7" s="3" t="s">
        <v>11</v>
      </c>
      <c r="I7" s="11" t="s">
        <v>10</v>
      </c>
      <c r="J7" s="3"/>
      <c r="K7" s="3" t="s">
        <v>9</v>
      </c>
      <c r="L7" s="3" t="s">
        <v>11</v>
      </c>
      <c r="M7" s="11" t="s">
        <v>10</v>
      </c>
      <c r="N7" s="2"/>
      <c r="O7" s="11" t="s">
        <v>9</v>
      </c>
      <c r="P7" s="11" t="s">
        <v>11</v>
      </c>
      <c r="Q7" s="11" t="s">
        <v>10</v>
      </c>
      <c r="R7" s="3"/>
      <c r="S7" s="11" t="s">
        <v>9</v>
      </c>
      <c r="T7" s="11" t="s">
        <v>11</v>
      </c>
      <c r="U7" s="11" t="s">
        <v>10</v>
      </c>
      <c r="V7" s="3"/>
      <c r="W7" s="11" t="s">
        <v>9</v>
      </c>
      <c r="X7" s="11" t="s">
        <v>11</v>
      </c>
      <c r="Y7" s="11" t="s">
        <v>10</v>
      </c>
      <c r="Z7" s="3"/>
      <c r="AA7" s="11" t="s">
        <v>9</v>
      </c>
      <c r="AB7" s="11" t="s">
        <v>11</v>
      </c>
      <c r="AC7" s="11" t="s">
        <v>10</v>
      </c>
      <c r="AD7" s="3"/>
      <c r="AE7" s="11" t="s">
        <v>9</v>
      </c>
      <c r="AF7" s="11" t="s">
        <v>11</v>
      </c>
      <c r="AG7" s="11" t="s">
        <v>10</v>
      </c>
      <c r="AI7" s="11" t="s">
        <v>9</v>
      </c>
      <c r="AJ7" s="11" t="s">
        <v>11</v>
      </c>
      <c r="AK7" s="11" t="s">
        <v>10</v>
      </c>
      <c r="AL7" s="3"/>
      <c r="AM7" s="11" t="s">
        <v>9</v>
      </c>
      <c r="AN7" s="11" t="s">
        <v>11</v>
      </c>
      <c r="AO7" s="11" t="s">
        <v>10</v>
      </c>
      <c r="AP7" s="3"/>
      <c r="AQ7" s="11" t="s">
        <v>9</v>
      </c>
      <c r="AR7" s="11" t="s">
        <v>11</v>
      </c>
      <c r="AS7" s="11" t="s">
        <v>10</v>
      </c>
      <c r="AT7" s="3"/>
      <c r="AU7" s="11" t="s">
        <v>9</v>
      </c>
      <c r="AV7" s="11" t="s">
        <v>11</v>
      </c>
      <c r="AW7" s="11" t="s">
        <v>10</v>
      </c>
      <c r="AX7" s="3"/>
      <c r="AY7" s="11" t="s">
        <v>9</v>
      </c>
      <c r="AZ7" s="11" t="s">
        <v>11</v>
      </c>
      <c r="BA7" s="11" t="s">
        <v>10</v>
      </c>
      <c r="BB7" s="3"/>
      <c r="BC7" s="11" t="s">
        <v>9</v>
      </c>
      <c r="BD7" s="11" t="s">
        <v>11</v>
      </c>
      <c r="BE7" s="11" t="s">
        <v>10</v>
      </c>
      <c r="BF7" s="3"/>
      <c r="BG7" s="11" t="s">
        <v>9</v>
      </c>
      <c r="BH7" s="11" t="s">
        <v>11</v>
      </c>
      <c r="BI7" s="11" t="s">
        <v>10</v>
      </c>
      <c r="BJ7" s="3"/>
      <c r="BK7" s="11" t="s">
        <v>9</v>
      </c>
      <c r="BL7" s="11" t="s">
        <v>11</v>
      </c>
      <c r="BM7" s="11" t="s">
        <v>10</v>
      </c>
      <c r="BN7" s="3"/>
      <c r="BO7" s="11" t="s">
        <v>9</v>
      </c>
      <c r="BP7" s="11" t="s">
        <v>11</v>
      </c>
      <c r="BQ7" s="11" t="s">
        <v>10</v>
      </c>
      <c r="BR7" s="3"/>
      <c r="BS7" s="11" t="s">
        <v>9</v>
      </c>
      <c r="BT7" s="11" t="s">
        <v>11</v>
      </c>
      <c r="BU7" s="11" t="s">
        <v>10</v>
      </c>
      <c r="BV7" s="3"/>
      <c r="BW7" s="11" t="s">
        <v>9</v>
      </c>
      <c r="BX7" s="11" t="s">
        <v>11</v>
      </c>
      <c r="BY7" s="11" t="s">
        <v>10</v>
      </c>
      <c r="BZ7" s="3"/>
      <c r="CA7" s="11" t="s">
        <v>9</v>
      </c>
      <c r="CB7" s="11" t="s">
        <v>11</v>
      </c>
      <c r="CC7" s="11" t="s">
        <v>10</v>
      </c>
      <c r="CD7" s="3"/>
      <c r="CE7" s="11" t="s">
        <v>9</v>
      </c>
      <c r="CF7" s="11" t="s">
        <v>11</v>
      </c>
      <c r="CG7" s="11" t="s">
        <v>10</v>
      </c>
      <c r="CH7" s="3"/>
      <c r="CI7" s="11" t="s">
        <v>9</v>
      </c>
      <c r="CJ7" s="11" t="s">
        <v>11</v>
      </c>
      <c r="CK7" s="11" t="s">
        <v>10</v>
      </c>
    </row>
    <row r="8" spans="1:89" x14ac:dyDescent="0.2">
      <c r="A8" s="2"/>
      <c r="B8" s="2"/>
      <c r="C8" s="3"/>
      <c r="D8" s="3"/>
      <c r="E8" s="3"/>
      <c r="F8" s="3"/>
      <c r="G8" s="3"/>
      <c r="H8" s="3"/>
      <c r="I8" s="3"/>
      <c r="J8" s="3"/>
      <c r="K8" s="3"/>
      <c r="L8" s="3"/>
      <c r="M8" s="3"/>
      <c r="N8" s="2"/>
      <c r="O8" s="3"/>
      <c r="P8" s="3"/>
      <c r="Q8" s="3"/>
      <c r="R8" s="3"/>
      <c r="S8" s="3"/>
      <c r="T8" s="3"/>
      <c r="U8" s="3"/>
      <c r="V8" s="3"/>
      <c r="W8" s="3"/>
      <c r="X8" s="3"/>
      <c r="Y8" s="3"/>
      <c r="Z8" s="3"/>
      <c r="AA8" s="3"/>
      <c r="AB8" s="3"/>
      <c r="AC8" s="3"/>
      <c r="AD8" s="3"/>
      <c r="AE8" s="3"/>
      <c r="AF8" s="3"/>
      <c r="AG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row>
    <row r="9" spans="1:89" ht="13.5" thickBot="1" x14ac:dyDescent="0.25">
      <c r="A9" s="2" t="s">
        <v>7</v>
      </c>
      <c r="B9" s="2"/>
      <c r="C9" s="22">
        <v>583270</v>
      </c>
      <c r="D9" s="22">
        <v>260525</v>
      </c>
      <c r="E9" s="22">
        <v>843795</v>
      </c>
      <c r="F9" s="12"/>
      <c r="G9" s="22">
        <v>556656</v>
      </c>
      <c r="H9" s="22">
        <v>288301</v>
      </c>
      <c r="I9" s="22">
        <v>844957</v>
      </c>
      <c r="J9" s="12"/>
      <c r="K9" s="22">
        <v>508137</v>
      </c>
      <c r="L9" s="22">
        <v>311623</v>
      </c>
      <c r="M9" s="22">
        <v>819760</v>
      </c>
      <c r="N9" s="2"/>
      <c r="O9" s="22">
        <v>114480</v>
      </c>
      <c r="P9" s="22">
        <v>71679</v>
      </c>
      <c r="Q9" s="22">
        <v>186159</v>
      </c>
      <c r="R9" s="12"/>
      <c r="S9" s="22">
        <v>125256</v>
      </c>
      <c r="T9" s="22">
        <v>85362</v>
      </c>
      <c r="U9" s="22">
        <v>210618</v>
      </c>
      <c r="V9" s="12"/>
      <c r="W9" s="22">
        <v>115765</v>
      </c>
      <c r="X9" s="22">
        <v>87396</v>
      </c>
      <c r="Y9" s="22">
        <v>203161</v>
      </c>
      <c r="Z9" s="12"/>
      <c r="AA9" s="22">
        <v>122146</v>
      </c>
      <c r="AB9" s="22">
        <v>104255</v>
      </c>
      <c r="AC9" s="22">
        <v>226401</v>
      </c>
      <c r="AD9" s="12"/>
      <c r="AE9" s="22">
        <v>477647</v>
      </c>
      <c r="AF9" s="22">
        <v>348692</v>
      </c>
      <c r="AG9" s="22">
        <v>826339</v>
      </c>
      <c r="AI9" s="22">
        <v>101669</v>
      </c>
      <c r="AJ9" s="22">
        <v>77995</v>
      </c>
      <c r="AK9" s="22">
        <v>179664</v>
      </c>
      <c r="AL9" s="12"/>
      <c r="AM9" s="22">
        <v>110555</v>
      </c>
      <c r="AN9" s="22">
        <v>82065</v>
      </c>
      <c r="AO9" s="22">
        <v>192620</v>
      </c>
      <c r="AP9" s="12"/>
      <c r="AQ9" s="22">
        <v>128078</v>
      </c>
      <c r="AR9" s="22">
        <v>82160</v>
      </c>
      <c r="AS9" s="22">
        <v>210238</v>
      </c>
      <c r="AT9" s="12"/>
      <c r="AU9" s="22">
        <v>164855</v>
      </c>
      <c r="AV9" s="22">
        <v>86504</v>
      </c>
      <c r="AW9" s="22">
        <v>251359</v>
      </c>
      <c r="AX9" s="12"/>
      <c r="AY9" s="22">
        <v>505157</v>
      </c>
      <c r="AZ9" s="22">
        <v>328724</v>
      </c>
      <c r="BA9" s="22">
        <v>833881</v>
      </c>
      <c r="BB9" s="12"/>
      <c r="BC9" s="22">
        <v>107591</v>
      </c>
      <c r="BD9" s="22">
        <v>73688</v>
      </c>
      <c r="BE9" s="22">
        <v>181279</v>
      </c>
      <c r="BF9" s="12"/>
      <c r="BG9" s="22">
        <v>137048</v>
      </c>
      <c r="BH9" s="22">
        <v>83535</v>
      </c>
      <c r="BI9" s="22">
        <v>220583</v>
      </c>
      <c r="BJ9" s="12"/>
      <c r="BK9" s="22">
        <v>124438</v>
      </c>
      <c r="BL9" s="22">
        <v>90933</v>
      </c>
      <c r="BM9" s="22">
        <v>215371</v>
      </c>
      <c r="BN9" s="12"/>
      <c r="BO9" s="22">
        <v>142353</v>
      </c>
      <c r="BP9" s="22">
        <v>84970</v>
      </c>
      <c r="BQ9" s="22">
        <v>227323</v>
      </c>
      <c r="BR9" s="12"/>
      <c r="BS9" s="22">
        <v>511430</v>
      </c>
      <c r="BT9" s="22">
        <v>333126</v>
      </c>
      <c r="BU9" s="22">
        <v>844556</v>
      </c>
      <c r="BV9" s="12"/>
      <c r="BW9" s="22">
        <v>99512</v>
      </c>
      <c r="BX9" s="22">
        <v>63094</v>
      </c>
      <c r="BY9" s="22">
        <v>162606</v>
      </c>
      <c r="BZ9" s="12"/>
      <c r="CA9" s="22">
        <v>110505</v>
      </c>
      <c r="CB9" s="22">
        <v>81835</v>
      </c>
      <c r="CC9" s="22">
        <v>192340</v>
      </c>
      <c r="CD9" s="12"/>
      <c r="CE9" s="22">
        <v>122909</v>
      </c>
      <c r="CF9" s="22">
        <v>95801</v>
      </c>
      <c r="CG9" s="22">
        <v>218710</v>
      </c>
      <c r="CH9" s="12"/>
      <c r="CI9" s="22">
        <v>332926</v>
      </c>
      <c r="CJ9" s="22">
        <v>240730</v>
      </c>
      <c r="CK9" s="22">
        <v>573656</v>
      </c>
    </row>
    <row r="10" spans="1:89" ht="13.5" thickTop="1" x14ac:dyDescent="0.2">
      <c r="A10" s="2"/>
      <c r="B10" s="2"/>
      <c r="C10" s="12"/>
      <c r="D10" s="12"/>
      <c r="E10" s="12"/>
      <c r="F10" s="12"/>
      <c r="G10" s="12"/>
      <c r="H10" s="12"/>
      <c r="I10" s="12"/>
      <c r="J10" s="12"/>
      <c r="K10" s="12"/>
      <c r="L10" s="12"/>
      <c r="M10" s="12"/>
      <c r="N10" s="2"/>
      <c r="O10" s="12"/>
      <c r="P10" s="12"/>
      <c r="Q10" s="12"/>
      <c r="R10" s="12"/>
      <c r="S10" s="12"/>
      <c r="T10" s="12"/>
      <c r="U10" s="12"/>
      <c r="V10" s="12"/>
      <c r="W10" s="12"/>
      <c r="X10" s="12"/>
      <c r="Y10" s="12"/>
      <c r="Z10" s="12"/>
      <c r="AA10" s="12"/>
      <c r="AB10" s="12"/>
      <c r="AC10" s="12"/>
      <c r="AD10" s="12"/>
      <c r="AE10" s="12"/>
      <c r="AF10" s="12"/>
      <c r="AG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row>
    <row r="11" spans="1:89" ht="13.5" thickBot="1" x14ac:dyDescent="0.25">
      <c r="A11" s="2" t="s">
        <v>14</v>
      </c>
      <c r="B11" s="2"/>
      <c r="C11" s="22">
        <v>353465</v>
      </c>
      <c r="D11" s="22">
        <v>97352</v>
      </c>
      <c r="E11" s="22">
        <v>450817</v>
      </c>
      <c r="F11" s="12"/>
      <c r="G11" s="22">
        <v>343464</v>
      </c>
      <c r="H11" s="22">
        <v>101196</v>
      </c>
      <c r="I11" s="22">
        <v>444660</v>
      </c>
      <c r="J11" s="12"/>
      <c r="K11" s="22">
        <v>310297</v>
      </c>
      <c r="L11" s="22">
        <v>90639</v>
      </c>
      <c r="M11" s="22">
        <v>400936</v>
      </c>
      <c r="N11" s="2"/>
      <c r="O11" s="22">
        <v>66077</v>
      </c>
      <c r="P11" s="22">
        <v>15325</v>
      </c>
      <c r="Q11" s="22">
        <v>81402</v>
      </c>
      <c r="R11" s="12"/>
      <c r="S11" s="22">
        <v>79330</v>
      </c>
      <c r="T11" s="22">
        <v>22140</v>
      </c>
      <c r="U11" s="22">
        <v>101470</v>
      </c>
      <c r="V11" s="12"/>
      <c r="W11" s="22">
        <v>74731</v>
      </c>
      <c r="X11" s="22">
        <v>28772</v>
      </c>
      <c r="Y11" s="22">
        <v>103503</v>
      </c>
      <c r="Z11" s="12"/>
      <c r="AA11" s="22">
        <v>79880</v>
      </c>
      <c r="AB11" s="22">
        <v>41828</v>
      </c>
      <c r="AC11" s="22">
        <v>121708</v>
      </c>
      <c r="AD11" s="12"/>
      <c r="AE11" s="22">
        <v>300018</v>
      </c>
      <c r="AF11" s="22">
        <v>108065</v>
      </c>
      <c r="AG11" s="22">
        <v>408083</v>
      </c>
      <c r="AI11" s="22">
        <v>64430</v>
      </c>
      <c r="AJ11" s="22">
        <v>27525</v>
      </c>
      <c r="AK11" s="22">
        <v>91955</v>
      </c>
      <c r="AL11" s="12"/>
      <c r="AM11" s="22">
        <v>70441</v>
      </c>
      <c r="AN11" s="22">
        <v>27426</v>
      </c>
      <c r="AO11" s="22">
        <v>97867</v>
      </c>
      <c r="AP11" s="12"/>
      <c r="AQ11" s="22">
        <v>84349</v>
      </c>
      <c r="AR11" s="22">
        <v>25268</v>
      </c>
      <c r="AS11" s="22">
        <v>109617</v>
      </c>
      <c r="AT11" s="12"/>
      <c r="AU11" s="22">
        <v>109997</v>
      </c>
      <c r="AV11" s="22">
        <v>30076</v>
      </c>
      <c r="AW11" s="22">
        <v>140073</v>
      </c>
      <c r="AX11" s="12"/>
      <c r="AY11" s="22">
        <v>329217</v>
      </c>
      <c r="AZ11" s="22">
        <v>110295</v>
      </c>
      <c r="BA11" s="22">
        <v>439512</v>
      </c>
      <c r="BB11" s="12"/>
      <c r="BC11" s="22">
        <v>66126</v>
      </c>
      <c r="BD11" s="22">
        <v>16244</v>
      </c>
      <c r="BE11" s="22">
        <v>82370</v>
      </c>
      <c r="BF11" s="12"/>
      <c r="BG11" s="22">
        <v>83707</v>
      </c>
      <c r="BH11" s="22">
        <v>25600</v>
      </c>
      <c r="BI11" s="22">
        <v>109307</v>
      </c>
      <c r="BJ11" s="12"/>
      <c r="BK11" s="22">
        <v>76509</v>
      </c>
      <c r="BL11" s="22">
        <v>31457</v>
      </c>
      <c r="BM11" s="22">
        <v>107966</v>
      </c>
      <c r="BN11" s="12"/>
      <c r="BO11" s="22">
        <v>96733</v>
      </c>
      <c r="BP11" s="22">
        <v>24330</v>
      </c>
      <c r="BQ11" s="22">
        <v>121063</v>
      </c>
      <c r="BR11" s="12"/>
      <c r="BS11" s="22">
        <v>323075</v>
      </c>
      <c r="BT11" s="22">
        <v>97631</v>
      </c>
      <c r="BU11" s="22">
        <v>420706</v>
      </c>
      <c r="BV11" s="12"/>
      <c r="BW11" s="22">
        <v>56149</v>
      </c>
      <c r="BX11" s="22">
        <v>13542</v>
      </c>
      <c r="BY11" s="22">
        <v>69691</v>
      </c>
      <c r="BZ11" s="12"/>
      <c r="CA11" s="22">
        <v>65747</v>
      </c>
      <c r="CB11" s="22">
        <v>24596</v>
      </c>
      <c r="CC11" s="22">
        <v>90343</v>
      </c>
      <c r="CD11" s="12"/>
      <c r="CE11" s="22">
        <v>75779</v>
      </c>
      <c r="CF11" s="22">
        <v>29747</v>
      </c>
      <c r="CG11" s="22">
        <v>105526</v>
      </c>
      <c r="CH11" s="12"/>
      <c r="CI11" s="22">
        <v>197675</v>
      </c>
      <c r="CJ11" s="22">
        <v>67885</v>
      </c>
      <c r="CK11" s="22">
        <v>265560</v>
      </c>
    </row>
    <row r="12" spans="1:89" ht="13.5" thickTop="1" x14ac:dyDescent="0.2">
      <c r="A12" s="2"/>
      <c r="B12" s="2"/>
      <c r="C12" s="3"/>
      <c r="D12" s="3"/>
      <c r="E12" s="12"/>
      <c r="F12" s="12"/>
      <c r="G12" s="3"/>
      <c r="H12" s="3"/>
      <c r="I12" s="12"/>
      <c r="J12" s="12"/>
      <c r="K12" s="3"/>
      <c r="L12" s="3"/>
      <c r="M12" s="12"/>
      <c r="N12" s="2"/>
      <c r="O12" s="3"/>
      <c r="P12" s="3"/>
      <c r="Q12" s="12"/>
      <c r="R12" s="12"/>
      <c r="S12" s="3"/>
      <c r="T12" s="3"/>
      <c r="U12" s="12"/>
      <c r="V12" s="12"/>
      <c r="W12" s="3"/>
      <c r="X12" s="3"/>
      <c r="Y12" s="12"/>
      <c r="Z12" s="12"/>
      <c r="AA12" s="3"/>
      <c r="AB12" s="3"/>
      <c r="AC12" s="12"/>
      <c r="AD12" s="12"/>
      <c r="AE12" s="3"/>
      <c r="AF12" s="3"/>
      <c r="AG12" s="12"/>
      <c r="AI12" s="3"/>
      <c r="AJ12" s="3"/>
      <c r="AK12" s="12"/>
      <c r="AL12" s="12"/>
      <c r="AM12" s="3"/>
      <c r="AN12" s="3"/>
      <c r="AO12" s="12"/>
      <c r="AP12" s="12"/>
      <c r="AQ12" s="3"/>
      <c r="AR12" s="3"/>
      <c r="AS12" s="12"/>
      <c r="AT12" s="12"/>
      <c r="AU12" s="3"/>
      <c r="AV12" s="3"/>
      <c r="AW12" s="12"/>
      <c r="AX12" s="12"/>
      <c r="AY12" s="3"/>
      <c r="AZ12" s="3"/>
      <c r="BA12" s="12"/>
      <c r="BB12" s="12"/>
      <c r="BC12" s="3"/>
      <c r="BD12" s="3"/>
      <c r="BE12" s="12"/>
      <c r="BF12" s="12"/>
      <c r="BG12" s="3"/>
      <c r="BH12" s="3"/>
      <c r="BI12" s="12"/>
      <c r="BJ12" s="12"/>
      <c r="BK12" s="3"/>
      <c r="BL12" s="3"/>
      <c r="BM12" s="12"/>
      <c r="BN12" s="12"/>
      <c r="BO12" s="3"/>
      <c r="BP12" s="3"/>
      <c r="BQ12" s="12"/>
      <c r="BR12" s="12"/>
      <c r="BS12" s="3"/>
      <c r="BT12" s="3"/>
      <c r="BU12" s="12"/>
      <c r="BV12" s="12"/>
      <c r="BW12" s="3"/>
      <c r="BX12" s="3"/>
      <c r="BY12" s="12"/>
      <c r="BZ12" s="12"/>
      <c r="CA12" s="3"/>
      <c r="CB12" s="3"/>
      <c r="CC12" s="12"/>
      <c r="CD12" s="12"/>
      <c r="CE12" s="3"/>
      <c r="CF12" s="3"/>
      <c r="CG12" s="12"/>
      <c r="CH12" s="12"/>
      <c r="CI12" s="3"/>
      <c r="CJ12" s="3"/>
      <c r="CK12" s="12"/>
    </row>
    <row r="13" spans="1:89" x14ac:dyDescent="0.2">
      <c r="A13" s="7" t="s">
        <v>18</v>
      </c>
      <c r="B13" s="7"/>
      <c r="C13" s="8">
        <v>0.60599999999999998</v>
      </c>
      <c r="D13" s="8">
        <v>0.374</v>
      </c>
      <c r="E13" s="8">
        <v>0.53400000000000003</v>
      </c>
      <c r="F13" s="8"/>
      <c r="G13" s="8">
        <v>0.61699999999999999</v>
      </c>
      <c r="H13" s="8">
        <v>0.35099999999999998</v>
      </c>
      <c r="I13" s="8">
        <v>0.52600000000000002</v>
      </c>
      <c r="J13" s="8"/>
      <c r="K13" s="8">
        <v>0.61099999999999999</v>
      </c>
      <c r="L13" s="8">
        <v>0.29099999999999998</v>
      </c>
      <c r="M13" s="8">
        <v>0.48899999999999999</v>
      </c>
      <c r="N13" s="7"/>
      <c r="O13" s="8">
        <v>0.57699999999999996</v>
      </c>
      <c r="P13" s="8">
        <v>0.214</v>
      </c>
      <c r="Q13" s="8">
        <v>0.437</v>
      </c>
      <c r="R13" s="8"/>
      <c r="S13" s="8">
        <v>0.63300000000000001</v>
      </c>
      <c r="T13" s="8">
        <v>0.25900000000000001</v>
      </c>
      <c r="U13" s="8">
        <v>0.48199999999999998</v>
      </c>
      <c r="V13" s="8"/>
      <c r="W13" s="8">
        <v>0.64600000000000002</v>
      </c>
      <c r="X13" s="8">
        <v>0.32900000000000001</v>
      </c>
      <c r="Y13" s="8">
        <v>0.50900000000000001</v>
      </c>
      <c r="Z13" s="8"/>
      <c r="AA13" s="8">
        <v>0.65400000000000003</v>
      </c>
      <c r="AB13" s="8">
        <v>0.40100000000000002</v>
      </c>
      <c r="AC13" s="8">
        <v>0.53800000000000003</v>
      </c>
      <c r="AD13" s="8"/>
      <c r="AE13" s="8">
        <v>0.628</v>
      </c>
      <c r="AF13" s="8">
        <v>0.31</v>
      </c>
      <c r="AG13" s="8">
        <v>0.49399999999999999</v>
      </c>
      <c r="AI13" s="8">
        <v>0.63400000000000001</v>
      </c>
      <c r="AJ13" s="8">
        <v>0.35299999999999998</v>
      </c>
      <c r="AK13" s="8">
        <v>0.51200000000000001</v>
      </c>
      <c r="AL13" s="8"/>
      <c r="AM13" s="8">
        <v>0.63700000000000001</v>
      </c>
      <c r="AN13" s="8">
        <v>0.33400000000000002</v>
      </c>
      <c r="AO13" s="8">
        <v>0.50800000000000001</v>
      </c>
      <c r="AP13" s="8"/>
      <c r="AQ13" s="8">
        <v>0.65900000000000003</v>
      </c>
      <c r="AR13" s="8">
        <v>0.308</v>
      </c>
      <c r="AS13" s="8">
        <v>0.52100000000000002</v>
      </c>
      <c r="AT13" s="8"/>
      <c r="AU13" s="8">
        <v>0.66700000000000004</v>
      </c>
      <c r="AV13" s="8">
        <v>0.34799999999999998</v>
      </c>
      <c r="AW13" s="8">
        <v>0.55700000000000005</v>
      </c>
      <c r="AX13" s="8"/>
      <c r="AY13" s="8">
        <v>0.65200000000000002</v>
      </c>
      <c r="AZ13" s="8">
        <v>0.33600000000000002</v>
      </c>
      <c r="BA13" s="8">
        <v>0.52700000000000002</v>
      </c>
      <c r="BB13" s="8"/>
      <c r="BC13" s="8">
        <v>0.61499999999999999</v>
      </c>
      <c r="BD13" s="8">
        <v>0.22</v>
      </c>
      <c r="BE13" s="8">
        <v>0.45400000000000001</v>
      </c>
      <c r="BF13" s="8"/>
      <c r="BG13" s="8">
        <v>0.61099999999999999</v>
      </c>
      <c r="BH13" s="8">
        <v>0.30599999999999999</v>
      </c>
      <c r="BI13" s="8">
        <v>0.496</v>
      </c>
      <c r="BJ13" s="8"/>
      <c r="BK13" s="8">
        <v>0.61499999999999999</v>
      </c>
      <c r="BL13" s="8">
        <v>0.34599999999999997</v>
      </c>
      <c r="BM13" s="8">
        <v>0.501</v>
      </c>
      <c r="BN13" s="8"/>
      <c r="BO13" s="8">
        <v>0.68</v>
      </c>
      <c r="BP13" s="8">
        <v>0.28599999999999998</v>
      </c>
      <c r="BQ13" s="8">
        <v>0.53300000000000003</v>
      </c>
      <c r="BR13" s="8"/>
      <c r="BS13" s="8">
        <v>0.63200000000000001</v>
      </c>
      <c r="BT13" s="8">
        <v>0.29299999999999998</v>
      </c>
      <c r="BU13" s="8">
        <v>0.498</v>
      </c>
      <c r="BV13" s="8"/>
      <c r="BW13" s="8">
        <v>0.56399999999999995</v>
      </c>
      <c r="BX13" s="8">
        <v>0.215</v>
      </c>
      <c r="BY13" s="8">
        <v>0.42899999999999999</v>
      </c>
      <c r="BZ13" s="8"/>
      <c r="CA13" s="8">
        <v>0.59499999999999997</v>
      </c>
      <c r="CB13" s="8">
        <v>0.30099999999999999</v>
      </c>
      <c r="CC13" s="8">
        <v>0.47</v>
      </c>
      <c r="CD13" s="8"/>
      <c r="CE13" s="8">
        <v>0.61699999999999999</v>
      </c>
      <c r="CF13" s="8">
        <v>0.311</v>
      </c>
      <c r="CG13" s="8">
        <v>0.48199999999999998</v>
      </c>
      <c r="CH13" s="8"/>
      <c r="CI13" s="8">
        <v>0.59399999999999997</v>
      </c>
      <c r="CJ13" s="8">
        <v>0.28199999999999997</v>
      </c>
      <c r="CK13" s="8">
        <v>0.46300000000000002</v>
      </c>
    </row>
    <row r="14" spans="1:89" x14ac:dyDescent="0.2">
      <c r="A14" s="9" t="s">
        <v>2</v>
      </c>
      <c r="B14" s="9"/>
      <c r="C14" s="8">
        <v>1E-3</v>
      </c>
      <c r="D14" s="8">
        <v>0</v>
      </c>
      <c r="E14" s="8">
        <v>1E-3</v>
      </c>
      <c r="F14" s="8"/>
      <c r="G14" s="8">
        <v>2E-3</v>
      </c>
      <c r="H14" s="8">
        <v>2E-3</v>
      </c>
      <c r="I14" s="8">
        <v>2E-3</v>
      </c>
      <c r="J14" s="8"/>
      <c r="K14" s="8">
        <v>3.0000000000000001E-3</v>
      </c>
      <c r="L14" s="8">
        <v>3.0000000000000001E-3</v>
      </c>
      <c r="M14" s="8">
        <v>3.0000000000000001E-3</v>
      </c>
      <c r="N14" s="9"/>
      <c r="O14" s="8">
        <v>3.0000000000000001E-3</v>
      </c>
      <c r="P14" s="8">
        <v>4.0000000000000001E-3</v>
      </c>
      <c r="Q14" s="8">
        <v>4.0000000000000001E-3</v>
      </c>
      <c r="R14" s="8"/>
      <c r="S14" s="8">
        <v>3.0000000000000001E-3</v>
      </c>
      <c r="T14" s="8">
        <v>3.0000000000000001E-3</v>
      </c>
      <c r="U14" s="8">
        <v>3.0000000000000001E-3</v>
      </c>
      <c r="V14" s="8"/>
      <c r="W14" s="8">
        <v>4.0000000000000001E-3</v>
      </c>
      <c r="X14" s="8">
        <v>3.0000000000000001E-3</v>
      </c>
      <c r="Y14" s="8">
        <v>3.0000000000000001E-3</v>
      </c>
      <c r="Z14" s="8"/>
      <c r="AA14" s="8">
        <v>4.0000000000000001E-3</v>
      </c>
      <c r="AB14" s="8">
        <v>1E-3</v>
      </c>
      <c r="AC14" s="8">
        <v>3.0000000000000001E-3</v>
      </c>
      <c r="AD14" s="8"/>
      <c r="AE14" s="8">
        <v>4.0000000000000001E-3</v>
      </c>
      <c r="AF14" s="8">
        <v>3.0000000000000001E-3</v>
      </c>
      <c r="AG14" s="8">
        <v>3.0000000000000001E-3</v>
      </c>
      <c r="AI14" s="8">
        <v>4.0000000000000001E-3</v>
      </c>
      <c r="AJ14" s="8">
        <v>1E-3</v>
      </c>
      <c r="AK14" s="8">
        <v>3.0000000000000001E-3</v>
      </c>
      <c r="AL14" s="8"/>
      <c r="AM14" s="8">
        <v>3.0000000000000001E-3</v>
      </c>
      <c r="AN14" s="8">
        <v>1E-3</v>
      </c>
      <c r="AO14" s="8">
        <v>2E-3</v>
      </c>
      <c r="AP14" s="8"/>
      <c r="AQ14" s="8">
        <v>2E-3</v>
      </c>
      <c r="AR14" s="8">
        <v>1E-3</v>
      </c>
      <c r="AS14" s="8">
        <v>2E-3</v>
      </c>
      <c r="AT14" s="8"/>
      <c r="AU14" s="8">
        <v>2E-3</v>
      </c>
      <c r="AV14" s="8">
        <v>1E-3</v>
      </c>
      <c r="AW14" s="8">
        <v>2E-3</v>
      </c>
      <c r="AX14" s="8"/>
      <c r="AY14" s="8">
        <v>2E-3</v>
      </c>
      <c r="AZ14" s="8">
        <v>1E-3</v>
      </c>
      <c r="BA14" s="8">
        <v>2E-3</v>
      </c>
      <c r="BB14" s="8"/>
      <c r="BC14" s="8">
        <v>2E-3</v>
      </c>
      <c r="BD14" s="8">
        <v>2E-3</v>
      </c>
      <c r="BE14" s="8">
        <v>2E-3</v>
      </c>
      <c r="BF14" s="8"/>
      <c r="BG14" s="8">
        <v>1E-3</v>
      </c>
      <c r="BH14" s="8">
        <v>1E-3</v>
      </c>
      <c r="BI14" s="8">
        <v>1E-3</v>
      </c>
      <c r="BJ14" s="8"/>
      <c r="BK14" s="8">
        <v>1E-3</v>
      </c>
      <c r="BL14" s="8">
        <v>0</v>
      </c>
      <c r="BM14" s="8">
        <v>1E-3</v>
      </c>
      <c r="BN14" s="8"/>
      <c r="BO14" s="8">
        <v>1E-3</v>
      </c>
      <c r="BP14" s="8">
        <v>1E-3</v>
      </c>
      <c r="BQ14" s="8">
        <v>1E-3</v>
      </c>
      <c r="BR14" s="8"/>
      <c r="BS14" s="8">
        <v>1E-3</v>
      </c>
      <c r="BT14" s="8">
        <v>1E-3</v>
      </c>
      <c r="BU14" s="8">
        <v>1E-3</v>
      </c>
      <c r="BV14" s="8"/>
      <c r="BW14" s="8">
        <v>2E-3</v>
      </c>
      <c r="BX14" s="8">
        <v>1E-3</v>
      </c>
      <c r="BY14" s="8">
        <v>1E-3</v>
      </c>
      <c r="BZ14" s="8"/>
      <c r="CA14" s="8">
        <v>2E-3</v>
      </c>
      <c r="CB14" s="8">
        <v>1E-3</v>
      </c>
      <c r="CC14" s="8">
        <v>1E-3</v>
      </c>
      <c r="CD14" s="8"/>
      <c r="CE14" s="8">
        <v>1E-3</v>
      </c>
      <c r="CF14" s="8">
        <v>0</v>
      </c>
      <c r="CG14" s="8">
        <v>1E-3</v>
      </c>
      <c r="CH14" s="8"/>
      <c r="CI14" s="8">
        <v>1E-3</v>
      </c>
      <c r="CJ14" s="8">
        <v>1E-3</v>
      </c>
      <c r="CK14" s="8">
        <v>1E-3</v>
      </c>
    </row>
    <row r="15" spans="1:89" x14ac:dyDescent="0.2">
      <c r="A15" s="9" t="s">
        <v>20</v>
      </c>
      <c r="B15" s="9"/>
      <c r="C15" s="8">
        <v>5.2999999999999999E-2</v>
      </c>
      <c r="D15" s="97">
        <v>4.2999999999999997E-2</v>
      </c>
      <c r="E15" s="8">
        <v>0.05</v>
      </c>
      <c r="F15" s="8"/>
      <c r="G15" s="8">
        <v>4.5999999999999999E-2</v>
      </c>
      <c r="H15" s="97">
        <v>4.3999999999999997E-2</v>
      </c>
      <c r="I15" s="8">
        <v>4.5999999999999999E-2</v>
      </c>
      <c r="J15" s="8"/>
      <c r="K15" s="8">
        <v>3.5999999999999997E-2</v>
      </c>
      <c r="L15" s="8">
        <v>4.2000000000000003E-2</v>
      </c>
      <c r="M15" s="8">
        <v>3.9E-2</v>
      </c>
      <c r="N15" s="9"/>
      <c r="O15" s="8">
        <v>3.1E-2</v>
      </c>
      <c r="P15" s="8">
        <v>5.3999999999999999E-2</v>
      </c>
      <c r="Q15" s="8">
        <v>0.04</v>
      </c>
      <c r="R15" s="8"/>
      <c r="S15" s="8">
        <v>2.9000000000000001E-2</v>
      </c>
      <c r="T15" s="8">
        <v>4.5999999999999999E-2</v>
      </c>
      <c r="U15" s="8">
        <v>3.5000000000000003E-2</v>
      </c>
      <c r="V15" s="8"/>
      <c r="W15" s="8">
        <v>2.8000000000000001E-2</v>
      </c>
      <c r="X15" s="8">
        <v>4.3999999999999997E-2</v>
      </c>
      <c r="Y15" s="8">
        <v>3.5999999999999997E-2</v>
      </c>
      <c r="Z15" s="8"/>
      <c r="AA15" s="8">
        <v>0.02</v>
      </c>
      <c r="AB15" s="8">
        <v>3.7999999999999999E-2</v>
      </c>
      <c r="AC15" s="8">
        <v>2.7E-2</v>
      </c>
      <c r="AD15" s="8"/>
      <c r="AE15" s="8">
        <v>2.7E-2</v>
      </c>
      <c r="AF15" s="8">
        <v>4.3999999999999997E-2</v>
      </c>
      <c r="AG15" s="8">
        <v>3.4000000000000002E-2</v>
      </c>
      <c r="AI15" s="8">
        <v>2.1999999999999999E-2</v>
      </c>
      <c r="AJ15" s="8">
        <v>5.6000000000000001E-2</v>
      </c>
      <c r="AK15" s="8">
        <v>3.5999999999999997E-2</v>
      </c>
      <c r="AL15" s="8"/>
      <c r="AM15" s="8">
        <v>0.02</v>
      </c>
      <c r="AN15" s="8">
        <v>5.1999999999999998E-2</v>
      </c>
      <c r="AO15" s="8">
        <v>3.4000000000000002E-2</v>
      </c>
      <c r="AP15" s="8"/>
      <c r="AQ15" s="8">
        <v>1.6E-2</v>
      </c>
      <c r="AR15" s="8">
        <v>5.1999999999999998E-2</v>
      </c>
      <c r="AS15" s="8">
        <v>0.03</v>
      </c>
      <c r="AT15" s="8"/>
      <c r="AU15" s="8">
        <v>7.0000000000000001E-3</v>
      </c>
      <c r="AV15" s="8">
        <v>4.9000000000000002E-2</v>
      </c>
      <c r="AW15" s="8">
        <v>2.1999999999999999E-2</v>
      </c>
      <c r="AX15" s="8"/>
      <c r="AY15" s="8">
        <v>1.4999999999999999E-2</v>
      </c>
      <c r="AZ15" s="8">
        <v>5.1999999999999998E-2</v>
      </c>
      <c r="BA15" s="8">
        <v>0.03</v>
      </c>
      <c r="BB15" s="8"/>
      <c r="BC15" s="8">
        <v>8.0000000000000002E-3</v>
      </c>
      <c r="BD15" s="8">
        <v>0.06</v>
      </c>
      <c r="BE15" s="8">
        <v>0.03</v>
      </c>
      <c r="BF15" s="8"/>
      <c r="BG15" s="8">
        <v>7.0000000000000001E-3</v>
      </c>
      <c r="BH15" s="8">
        <v>5.1999999999999998E-2</v>
      </c>
      <c r="BI15" s="8">
        <v>2.4E-2</v>
      </c>
      <c r="BJ15" s="8"/>
      <c r="BK15" s="8">
        <v>6.0000000000000001E-3</v>
      </c>
      <c r="BL15" s="8">
        <v>4.8000000000000001E-2</v>
      </c>
      <c r="BM15" s="8">
        <v>2.4E-2</v>
      </c>
      <c r="BN15" s="8"/>
      <c r="BO15" s="8">
        <v>2E-3</v>
      </c>
      <c r="BP15" s="8">
        <v>5.0999999999999997E-2</v>
      </c>
      <c r="BQ15" s="8">
        <v>0.02</v>
      </c>
      <c r="BR15" s="8"/>
      <c r="BS15" s="8">
        <v>6.0000000000000001E-3</v>
      </c>
      <c r="BT15" s="8">
        <v>5.1999999999999998E-2</v>
      </c>
      <c r="BU15" s="8">
        <v>2.4E-2</v>
      </c>
      <c r="BV15" s="8"/>
      <c r="BW15" s="8">
        <v>2E-3</v>
      </c>
      <c r="BX15" s="8">
        <v>6.8000000000000005E-2</v>
      </c>
      <c r="BY15" s="8">
        <v>2.8000000000000001E-2</v>
      </c>
      <c r="BZ15" s="8"/>
      <c r="CA15" s="8">
        <v>1E-3</v>
      </c>
      <c r="CB15" s="8">
        <v>0.05</v>
      </c>
      <c r="CC15" s="8">
        <v>2.1999999999999999E-2</v>
      </c>
      <c r="CD15" s="8"/>
      <c r="CE15" s="8">
        <v>1E-3</v>
      </c>
      <c r="CF15" s="8">
        <v>4.3999999999999997E-2</v>
      </c>
      <c r="CG15" s="8">
        <v>0.02</v>
      </c>
      <c r="CH15" s="8"/>
      <c r="CI15" s="8">
        <v>2E-3</v>
      </c>
      <c r="CJ15" s="8">
        <v>5.2999999999999999E-2</v>
      </c>
      <c r="CK15" s="8">
        <v>2.3E-2</v>
      </c>
    </row>
    <row r="16" spans="1:89" x14ac:dyDescent="0.2">
      <c r="A16" s="9" t="s">
        <v>161</v>
      </c>
      <c r="B16" s="9"/>
      <c r="C16" s="8">
        <v>0</v>
      </c>
      <c r="D16" s="97">
        <v>8.0000000000000002E-3</v>
      </c>
      <c r="E16" s="8">
        <v>3.0000000000000001E-3</v>
      </c>
      <c r="F16" s="8"/>
      <c r="G16" s="8">
        <v>0</v>
      </c>
      <c r="H16" s="97">
        <v>0</v>
      </c>
      <c r="I16" s="8">
        <v>0</v>
      </c>
      <c r="J16" s="8"/>
      <c r="K16" s="8">
        <v>0</v>
      </c>
      <c r="L16" s="97">
        <v>0</v>
      </c>
      <c r="M16" s="8">
        <v>0</v>
      </c>
      <c r="N16" s="9"/>
      <c r="O16" s="8">
        <v>0</v>
      </c>
      <c r="P16" s="97">
        <v>0</v>
      </c>
      <c r="Q16" s="8">
        <v>0</v>
      </c>
      <c r="R16" s="8"/>
      <c r="S16" s="8">
        <v>0</v>
      </c>
      <c r="T16" s="97">
        <v>0</v>
      </c>
      <c r="U16" s="8">
        <v>0</v>
      </c>
      <c r="V16" s="8"/>
      <c r="W16" s="8">
        <v>0</v>
      </c>
      <c r="X16" s="97">
        <v>0</v>
      </c>
      <c r="Y16" s="8">
        <v>0</v>
      </c>
      <c r="Z16" s="8"/>
      <c r="AA16" s="8">
        <v>0</v>
      </c>
      <c r="AB16" s="97">
        <v>0</v>
      </c>
      <c r="AC16" s="8">
        <v>0</v>
      </c>
      <c r="AD16" s="8"/>
      <c r="AE16" s="8">
        <v>0</v>
      </c>
      <c r="AF16" s="97">
        <v>0</v>
      </c>
      <c r="AG16" s="8">
        <v>0</v>
      </c>
      <c r="AH16" s="8"/>
      <c r="AI16" s="8">
        <v>0</v>
      </c>
      <c r="AJ16" s="97">
        <v>0</v>
      </c>
      <c r="AK16" s="8">
        <v>0</v>
      </c>
      <c r="AL16" s="8"/>
      <c r="AM16" s="8">
        <v>0</v>
      </c>
      <c r="AN16" s="8">
        <v>0</v>
      </c>
      <c r="AO16" s="8">
        <v>0</v>
      </c>
      <c r="AP16" s="8"/>
      <c r="AQ16" s="8">
        <v>0</v>
      </c>
      <c r="AR16" s="8">
        <v>0</v>
      </c>
      <c r="AS16" s="8">
        <v>0</v>
      </c>
      <c r="AT16" s="8"/>
      <c r="AU16" s="8">
        <v>0</v>
      </c>
      <c r="AV16" s="8">
        <v>0</v>
      </c>
      <c r="AW16" s="8">
        <v>0</v>
      </c>
      <c r="AX16" s="8"/>
      <c r="AY16" s="8">
        <v>0</v>
      </c>
      <c r="AZ16" s="8">
        <v>0</v>
      </c>
      <c r="BA16" s="8">
        <v>0</v>
      </c>
      <c r="BB16" s="8"/>
      <c r="BC16" s="8">
        <v>0</v>
      </c>
      <c r="BD16" s="8">
        <v>0</v>
      </c>
      <c r="BE16" s="8">
        <v>0</v>
      </c>
      <c r="BF16" s="8"/>
      <c r="BG16" s="8">
        <v>0</v>
      </c>
      <c r="BH16" s="8">
        <v>0</v>
      </c>
      <c r="BI16" s="8">
        <v>0</v>
      </c>
      <c r="BJ16" s="8"/>
      <c r="BK16" s="8">
        <v>0</v>
      </c>
      <c r="BL16" s="8">
        <v>0</v>
      </c>
      <c r="BM16" s="8">
        <v>0</v>
      </c>
      <c r="BN16" s="8"/>
      <c r="BO16" s="8">
        <v>0</v>
      </c>
      <c r="BP16" s="8">
        <v>0</v>
      </c>
      <c r="BQ16" s="8">
        <v>0</v>
      </c>
      <c r="BR16" s="8"/>
      <c r="BS16" s="8">
        <v>0</v>
      </c>
      <c r="BT16" s="8">
        <v>0</v>
      </c>
      <c r="BU16" s="8">
        <v>0</v>
      </c>
      <c r="BV16" s="8"/>
      <c r="BW16" s="8">
        <v>0</v>
      </c>
      <c r="BX16" s="8">
        <v>0</v>
      </c>
      <c r="BY16" s="8">
        <v>0</v>
      </c>
      <c r="BZ16" s="8"/>
      <c r="CA16" s="8">
        <v>0</v>
      </c>
      <c r="CB16" s="8">
        <v>0</v>
      </c>
      <c r="CC16" s="8">
        <v>0</v>
      </c>
      <c r="CD16" s="8"/>
      <c r="CE16" s="8">
        <v>0</v>
      </c>
      <c r="CF16" s="8">
        <v>0</v>
      </c>
      <c r="CG16" s="8">
        <v>0</v>
      </c>
      <c r="CH16" s="8"/>
      <c r="CI16" s="8">
        <v>0</v>
      </c>
      <c r="CJ16" s="8">
        <v>0</v>
      </c>
      <c r="CK16" s="8">
        <v>0</v>
      </c>
    </row>
    <row r="17" spans="1:89" ht="13.5" thickBot="1" x14ac:dyDescent="0.25">
      <c r="A17" s="7" t="s">
        <v>19</v>
      </c>
      <c r="B17" s="7"/>
      <c r="C17" s="23">
        <v>0.66</v>
      </c>
      <c r="D17" s="23">
        <v>0.42499999999999999</v>
      </c>
      <c r="E17" s="23">
        <v>0.58800000000000008</v>
      </c>
      <c r="F17" s="8"/>
      <c r="G17" s="23">
        <v>0.66500000000000004</v>
      </c>
      <c r="H17" s="23">
        <v>0.39699999999999996</v>
      </c>
      <c r="I17" s="23">
        <v>0.57400000000000007</v>
      </c>
      <c r="J17" s="8"/>
      <c r="K17" s="23">
        <v>0.65</v>
      </c>
      <c r="L17" s="23">
        <v>0.33599999999999997</v>
      </c>
      <c r="M17" s="23">
        <v>0.53100000000000003</v>
      </c>
      <c r="N17" s="7"/>
      <c r="O17" s="23">
        <v>0.61099999999999999</v>
      </c>
      <c r="P17" s="23">
        <v>0.27200000000000002</v>
      </c>
      <c r="Q17" s="23">
        <v>0.48099999999999998</v>
      </c>
      <c r="R17" s="8"/>
      <c r="S17" s="23">
        <v>0.66500000000000004</v>
      </c>
      <c r="T17" s="23">
        <v>0.308</v>
      </c>
      <c r="U17" s="23">
        <v>0.52</v>
      </c>
      <c r="V17" s="8"/>
      <c r="W17" s="23">
        <v>0.67800000000000005</v>
      </c>
      <c r="X17" s="23">
        <v>0.376</v>
      </c>
      <c r="Y17" s="23">
        <v>0.54800000000000004</v>
      </c>
      <c r="Z17" s="8"/>
      <c r="AA17" s="23">
        <v>0.67800000000000005</v>
      </c>
      <c r="AB17" s="23">
        <v>0.44</v>
      </c>
      <c r="AC17" s="23">
        <v>0.56800000000000006</v>
      </c>
      <c r="AD17" s="8"/>
      <c r="AE17" s="23">
        <v>0.65900000000000003</v>
      </c>
      <c r="AF17" s="23">
        <v>0.35699999999999998</v>
      </c>
      <c r="AG17" s="23">
        <v>0.53100000000000003</v>
      </c>
      <c r="AI17" s="23">
        <v>0.66</v>
      </c>
      <c r="AJ17" s="23">
        <v>0.41</v>
      </c>
      <c r="AK17" s="23">
        <v>0.55100000000000005</v>
      </c>
      <c r="AL17" s="8"/>
      <c r="AM17" s="23">
        <v>0.66</v>
      </c>
      <c r="AN17" s="23">
        <v>0.38700000000000001</v>
      </c>
      <c r="AO17" s="23">
        <v>0.54400000000000004</v>
      </c>
      <c r="AP17" s="8"/>
      <c r="AQ17" s="23">
        <v>0.67700000000000005</v>
      </c>
      <c r="AR17" s="23">
        <v>0.36099999999999999</v>
      </c>
      <c r="AS17" s="23">
        <v>0.55300000000000005</v>
      </c>
      <c r="AT17" s="8"/>
      <c r="AU17" s="23">
        <v>0.67600000000000005</v>
      </c>
      <c r="AV17" s="23">
        <v>0.39800000000000002</v>
      </c>
      <c r="AW17" s="23">
        <v>0.58099999999999996</v>
      </c>
      <c r="AX17" s="8"/>
      <c r="AY17" s="23">
        <v>0.66900000000000004</v>
      </c>
      <c r="AZ17" s="23">
        <v>0.38900000000000001</v>
      </c>
      <c r="BA17" s="23">
        <v>0.55900000000000005</v>
      </c>
      <c r="BB17" s="8"/>
      <c r="BC17" s="23">
        <v>0.625</v>
      </c>
      <c r="BD17" s="23">
        <v>0.28199999999999997</v>
      </c>
      <c r="BE17" s="23">
        <v>0.48599999999999999</v>
      </c>
      <c r="BF17" s="8"/>
      <c r="BG17" s="23">
        <v>0.61899999999999999</v>
      </c>
      <c r="BH17" s="23">
        <v>0.35899999999999999</v>
      </c>
      <c r="BI17" s="23">
        <v>0.52100000000000002</v>
      </c>
      <c r="BJ17" s="8"/>
      <c r="BK17" s="23">
        <v>0.622</v>
      </c>
      <c r="BL17" s="23">
        <v>0.39400000000000002</v>
      </c>
      <c r="BM17" s="23">
        <v>0.52600000000000002</v>
      </c>
      <c r="BN17" s="8"/>
      <c r="BO17" s="23">
        <v>0.68300000000000005</v>
      </c>
      <c r="BP17" s="23">
        <v>0.33800000000000002</v>
      </c>
      <c r="BQ17" s="23">
        <v>0.55400000000000005</v>
      </c>
      <c r="BR17" s="8"/>
      <c r="BS17" s="23">
        <v>0.63900000000000001</v>
      </c>
      <c r="BT17" s="23">
        <v>0.34599999999999997</v>
      </c>
      <c r="BU17" s="23">
        <v>0.52300000000000002</v>
      </c>
      <c r="BV17" s="8"/>
      <c r="BW17" s="23">
        <v>0.56799999999999995</v>
      </c>
      <c r="BX17" s="23">
        <v>0.28399999999999997</v>
      </c>
      <c r="BY17" s="23">
        <v>0.45800000000000002</v>
      </c>
      <c r="BZ17" s="8"/>
      <c r="CA17" s="23">
        <v>0.59799999999999998</v>
      </c>
      <c r="CB17" s="23">
        <v>0.35199999999999998</v>
      </c>
      <c r="CC17" s="23">
        <v>0.49299999999999999</v>
      </c>
      <c r="CD17" s="8"/>
      <c r="CE17" s="23">
        <v>0.61899999999999999</v>
      </c>
      <c r="CF17" s="23">
        <v>0.35499999999999998</v>
      </c>
      <c r="CG17" s="23">
        <v>0.503</v>
      </c>
      <c r="CH17" s="8"/>
      <c r="CI17" s="23">
        <v>0.59699999999999998</v>
      </c>
      <c r="CJ17" s="23">
        <v>0.33600000000000002</v>
      </c>
      <c r="CK17" s="23">
        <v>0.48699999999999999</v>
      </c>
    </row>
    <row r="18" spans="1:89" ht="13.5" thickTop="1" x14ac:dyDescent="0.2">
      <c r="C18" s="10"/>
      <c r="D18" s="10"/>
      <c r="E18" s="10"/>
      <c r="F18" s="10"/>
      <c r="G18" s="10"/>
      <c r="H18" s="10"/>
      <c r="I18" s="10"/>
      <c r="J18" s="10"/>
      <c r="K18" s="10"/>
      <c r="L18" s="10"/>
      <c r="M18" s="10"/>
      <c r="O18" s="10"/>
      <c r="P18" s="10"/>
      <c r="Q18" s="10"/>
      <c r="R18" s="10"/>
      <c r="S18" s="10"/>
      <c r="T18" s="10"/>
      <c r="U18" s="10"/>
      <c r="V18" s="10"/>
      <c r="W18" s="10"/>
      <c r="X18" s="10"/>
      <c r="Y18" s="10"/>
      <c r="Z18" s="10"/>
      <c r="AA18" s="10"/>
      <c r="AB18" s="10"/>
      <c r="AC18" s="10"/>
      <c r="AD18" s="10"/>
      <c r="AE18" s="10"/>
      <c r="AF18" s="10"/>
      <c r="AG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row>
    <row r="19" spans="1:89" x14ac:dyDescent="0.2">
      <c r="A19" s="2" t="s">
        <v>17</v>
      </c>
      <c r="B19" s="2"/>
      <c r="C19" s="4">
        <v>48624</v>
      </c>
      <c r="D19" s="4">
        <v>-46955</v>
      </c>
      <c r="E19" s="4">
        <v>1669</v>
      </c>
      <c r="G19" s="4">
        <v>76356</v>
      </c>
      <c r="H19" s="4">
        <v>-194152</v>
      </c>
      <c r="I19" s="4">
        <v>-117796</v>
      </c>
      <c r="K19" s="12">
        <v>61716</v>
      </c>
      <c r="L19" s="12">
        <v>-110040</v>
      </c>
      <c r="M19" s="12">
        <v>-48324</v>
      </c>
      <c r="N19" s="2"/>
      <c r="O19" s="4">
        <v>839</v>
      </c>
      <c r="P19" s="4">
        <v>-36028</v>
      </c>
      <c r="Q19" s="4">
        <v>-35189</v>
      </c>
      <c r="S19" s="4">
        <v>19022</v>
      </c>
      <c r="T19" s="4">
        <v>-25644</v>
      </c>
      <c r="U19" s="4">
        <v>-6622</v>
      </c>
      <c r="W19" s="4">
        <v>16862</v>
      </c>
      <c r="X19" s="4">
        <v>-16006</v>
      </c>
      <c r="Y19" s="4">
        <v>856</v>
      </c>
      <c r="AA19" s="4">
        <v>20075</v>
      </c>
      <c r="AB19" s="4">
        <v>-3405</v>
      </c>
      <c r="AC19" s="4">
        <v>16670</v>
      </c>
      <c r="AE19" s="12">
        <v>56798</v>
      </c>
      <c r="AF19" s="12">
        <v>-81083</v>
      </c>
      <c r="AG19" s="12">
        <v>-24285</v>
      </c>
      <c r="AI19" s="4">
        <v>3214</v>
      </c>
      <c r="AJ19" s="4">
        <v>-16700</v>
      </c>
      <c r="AK19" s="4">
        <v>-13486</v>
      </c>
      <c r="AM19" s="4">
        <v>12736</v>
      </c>
      <c r="AN19" s="4">
        <v>-14671</v>
      </c>
      <c r="AO19" s="4">
        <v>-1935</v>
      </c>
      <c r="AQ19" s="4">
        <v>19867</v>
      </c>
      <c r="AR19" s="4">
        <v>-20794</v>
      </c>
      <c r="AS19" s="4">
        <v>-927</v>
      </c>
      <c r="AU19" s="4">
        <v>48275</v>
      </c>
      <c r="AV19" s="4">
        <v>-15055</v>
      </c>
      <c r="AW19" s="4">
        <v>33220</v>
      </c>
      <c r="AY19" s="4">
        <v>84092</v>
      </c>
      <c r="AZ19" s="4">
        <v>-67220</v>
      </c>
      <c r="BA19" s="4">
        <v>16872</v>
      </c>
      <c r="BC19" s="4">
        <v>9555</v>
      </c>
      <c r="BD19" s="4">
        <v>-29165</v>
      </c>
      <c r="BE19" s="4">
        <v>-19610</v>
      </c>
      <c r="BG19" s="4">
        <v>20650</v>
      </c>
      <c r="BH19" s="4">
        <v>-16424</v>
      </c>
      <c r="BI19" s="4">
        <v>4226</v>
      </c>
      <c r="BK19" s="4">
        <v>14491</v>
      </c>
      <c r="BL19" s="4">
        <v>-11728</v>
      </c>
      <c r="BM19" s="4">
        <v>2763</v>
      </c>
      <c r="BO19" s="4">
        <v>34600</v>
      </c>
      <c r="BP19" s="4">
        <v>-25303</v>
      </c>
      <c r="BQ19" s="4">
        <v>9297</v>
      </c>
      <c r="BS19" s="4">
        <v>79296</v>
      </c>
      <c r="BT19" s="4">
        <v>-82620</v>
      </c>
      <c r="BU19" s="4">
        <v>-3324</v>
      </c>
      <c r="BW19" s="4">
        <v>-4092</v>
      </c>
      <c r="BX19" s="4">
        <v>-27603</v>
      </c>
      <c r="BY19" s="4">
        <v>-31695</v>
      </c>
      <c r="CA19" s="4">
        <v>4221</v>
      </c>
      <c r="CB19" s="4">
        <v>-16440</v>
      </c>
      <c r="CC19" s="4">
        <v>-12219</v>
      </c>
      <c r="CE19" s="4">
        <v>17450</v>
      </c>
      <c r="CF19" s="4">
        <v>-11854</v>
      </c>
      <c r="CG19" s="4">
        <v>5596</v>
      </c>
      <c r="CI19" s="4">
        <v>17579</v>
      </c>
      <c r="CJ19" s="4">
        <v>-55897</v>
      </c>
      <c r="CK19" s="4">
        <v>-38318</v>
      </c>
    </row>
    <row r="20" spans="1:89" x14ac:dyDescent="0.2">
      <c r="A20" s="1" t="s">
        <v>1</v>
      </c>
      <c r="C20" s="5">
        <v>12111</v>
      </c>
      <c r="D20" s="5">
        <v>5077</v>
      </c>
      <c r="E20" s="5">
        <v>17188</v>
      </c>
      <c r="G20" s="5">
        <v>12269</v>
      </c>
      <c r="H20" s="5">
        <v>4693</v>
      </c>
      <c r="I20" s="5">
        <v>16962</v>
      </c>
      <c r="K20" s="24">
        <v>10758</v>
      </c>
      <c r="L20" s="24">
        <v>4537</v>
      </c>
      <c r="M20" s="24">
        <v>15295</v>
      </c>
      <c r="O20" s="5">
        <v>2499</v>
      </c>
      <c r="P20" s="5">
        <v>1011</v>
      </c>
      <c r="Q20" s="5">
        <v>3510</v>
      </c>
      <c r="S20" s="5">
        <v>2477</v>
      </c>
      <c r="T20" s="5">
        <v>1072</v>
      </c>
      <c r="U20" s="5">
        <v>3549</v>
      </c>
      <c r="W20" s="5">
        <v>2426</v>
      </c>
      <c r="X20" s="5">
        <v>1118</v>
      </c>
      <c r="Y20" s="5">
        <v>3544</v>
      </c>
      <c r="AA20" s="5">
        <v>2396</v>
      </c>
      <c r="AB20" s="5">
        <v>1106</v>
      </c>
      <c r="AC20" s="5">
        <v>3502</v>
      </c>
      <c r="AE20" s="24">
        <v>9798</v>
      </c>
      <c r="AF20" s="24">
        <v>4307</v>
      </c>
      <c r="AG20" s="24">
        <v>14105</v>
      </c>
      <c r="AI20" s="5">
        <v>2333</v>
      </c>
      <c r="AJ20" s="5">
        <v>1061</v>
      </c>
      <c r="AK20" s="5">
        <v>3394</v>
      </c>
      <c r="AM20" s="5">
        <v>2324</v>
      </c>
      <c r="AN20" s="5">
        <v>1052</v>
      </c>
      <c r="AO20" s="5">
        <v>3376</v>
      </c>
      <c r="AQ20" s="5">
        <v>2324</v>
      </c>
      <c r="AR20" s="5">
        <v>1037</v>
      </c>
      <c r="AS20" s="5">
        <v>3361</v>
      </c>
      <c r="AU20" s="5">
        <v>2356</v>
      </c>
      <c r="AV20" s="5">
        <v>1052</v>
      </c>
      <c r="AW20" s="5">
        <v>3408</v>
      </c>
      <c r="AY20" s="5">
        <v>9337</v>
      </c>
      <c r="AZ20" s="5">
        <v>4202</v>
      </c>
      <c r="BA20" s="5">
        <v>13539</v>
      </c>
      <c r="BC20" s="5">
        <v>2353</v>
      </c>
      <c r="BD20" s="5">
        <v>1116</v>
      </c>
      <c r="BE20" s="5">
        <v>3469</v>
      </c>
      <c r="BG20" s="5">
        <v>2399</v>
      </c>
      <c r="BH20" s="5">
        <v>1889</v>
      </c>
      <c r="BI20" s="5">
        <v>4288</v>
      </c>
      <c r="BK20" s="5">
        <v>2399</v>
      </c>
      <c r="BL20" s="5">
        <v>2026</v>
      </c>
      <c r="BM20" s="5">
        <v>4425</v>
      </c>
      <c r="BO20" s="5">
        <v>2403</v>
      </c>
      <c r="BP20" s="5">
        <v>2143</v>
      </c>
      <c r="BQ20" s="5">
        <v>4546</v>
      </c>
      <c r="BS20" s="5">
        <v>9554</v>
      </c>
      <c r="BT20" s="5">
        <v>7174</v>
      </c>
      <c r="BU20" s="5">
        <v>16728</v>
      </c>
      <c r="BW20" s="5">
        <v>2322</v>
      </c>
      <c r="BX20" s="5">
        <v>2138</v>
      </c>
      <c r="BY20" s="5">
        <v>4460</v>
      </c>
      <c r="CA20" s="5">
        <v>2564</v>
      </c>
      <c r="CB20" s="5">
        <v>2107</v>
      </c>
      <c r="CC20" s="5">
        <v>4671</v>
      </c>
      <c r="CE20" s="5">
        <v>2128</v>
      </c>
      <c r="CF20" s="5">
        <v>2084</v>
      </c>
      <c r="CG20" s="5">
        <v>4212</v>
      </c>
      <c r="CI20" s="5">
        <v>7014</v>
      </c>
      <c r="CJ20" s="5">
        <v>6329</v>
      </c>
      <c r="CK20" s="5">
        <v>13343</v>
      </c>
    </row>
    <row r="21" spans="1:89" x14ac:dyDescent="0.2">
      <c r="A21" s="1" t="s">
        <v>12</v>
      </c>
      <c r="C21" s="5">
        <v>47774</v>
      </c>
      <c r="D21" s="5">
        <v>13136</v>
      </c>
      <c r="E21" s="5">
        <v>60910</v>
      </c>
      <c r="G21" s="5">
        <v>44464</v>
      </c>
      <c r="H21" s="5">
        <v>22162</v>
      </c>
      <c r="I21" s="5">
        <v>66626</v>
      </c>
      <c r="K21" s="24">
        <v>35731</v>
      </c>
      <c r="L21" s="24">
        <v>25457</v>
      </c>
      <c r="M21" s="24">
        <v>61188</v>
      </c>
      <c r="O21" s="5">
        <v>7639</v>
      </c>
      <c r="P21" s="5">
        <v>7014</v>
      </c>
      <c r="Q21" s="5">
        <v>14653</v>
      </c>
      <c r="S21" s="5">
        <v>7704</v>
      </c>
      <c r="T21" s="5">
        <v>6995</v>
      </c>
      <c r="U21" s="5">
        <v>14699</v>
      </c>
      <c r="W21" s="5">
        <v>7381</v>
      </c>
      <c r="X21" s="5">
        <v>6992</v>
      </c>
      <c r="Y21" s="5">
        <v>14373</v>
      </c>
      <c r="AA21" s="5">
        <v>6171</v>
      </c>
      <c r="AB21" s="5">
        <v>6995</v>
      </c>
      <c r="AC21" s="5">
        <v>13166</v>
      </c>
      <c r="AE21" s="24">
        <v>28895</v>
      </c>
      <c r="AF21" s="24">
        <v>27996</v>
      </c>
      <c r="AG21" s="24">
        <v>56891</v>
      </c>
      <c r="AI21" s="5">
        <v>5879</v>
      </c>
      <c r="AJ21" s="5">
        <v>7378</v>
      </c>
      <c r="AK21" s="5">
        <v>13257</v>
      </c>
      <c r="AM21" s="5">
        <v>5887</v>
      </c>
      <c r="AN21" s="5">
        <v>7153</v>
      </c>
      <c r="AO21" s="5">
        <v>13040</v>
      </c>
      <c r="AQ21" s="5">
        <v>5627</v>
      </c>
      <c r="AR21" s="5">
        <v>7153</v>
      </c>
      <c r="AS21" s="5">
        <v>12780</v>
      </c>
      <c r="AU21" s="5">
        <v>4631</v>
      </c>
      <c r="AV21" s="5">
        <v>7154</v>
      </c>
      <c r="AW21" s="5">
        <v>11785</v>
      </c>
      <c r="AY21" s="5">
        <v>22024</v>
      </c>
      <c r="AZ21" s="5">
        <v>28838</v>
      </c>
      <c r="BA21" s="5">
        <v>50862</v>
      </c>
      <c r="BC21" s="5">
        <v>4336</v>
      </c>
      <c r="BD21" s="5">
        <v>7207</v>
      </c>
      <c r="BE21" s="5">
        <v>11543</v>
      </c>
      <c r="BG21" s="5">
        <v>4335</v>
      </c>
      <c r="BH21" s="5">
        <v>6917</v>
      </c>
      <c r="BI21" s="5">
        <v>11252</v>
      </c>
      <c r="BK21" s="5">
        <v>4073</v>
      </c>
      <c r="BL21" s="5">
        <v>6917</v>
      </c>
      <c r="BM21" s="5">
        <v>10990</v>
      </c>
      <c r="BO21" s="5">
        <v>3491</v>
      </c>
      <c r="BP21" s="5">
        <v>6917</v>
      </c>
      <c r="BQ21" s="5">
        <v>10408</v>
      </c>
      <c r="BS21" s="5">
        <v>16235</v>
      </c>
      <c r="BT21" s="5">
        <v>27958</v>
      </c>
      <c r="BU21" s="5">
        <v>44193</v>
      </c>
      <c r="BW21" s="5">
        <v>3368</v>
      </c>
      <c r="BX21" s="5">
        <v>6850</v>
      </c>
      <c r="BY21" s="5">
        <v>10218</v>
      </c>
      <c r="CA21" s="5">
        <v>3300</v>
      </c>
      <c r="CB21" s="5">
        <v>6549</v>
      </c>
      <c r="CC21" s="5">
        <v>9849</v>
      </c>
      <c r="CE21" s="5">
        <v>3265</v>
      </c>
      <c r="CF21" s="5">
        <v>6549</v>
      </c>
      <c r="CG21" s="5">
        <v>9814</v>
      </c>
      <c r="CI21" s="5">
        <v>9933</v>
      </c>
      <c r="CJ21" s="5">
        <v>19948</v>
      </c>
      <c r="CK21" s="5">
        <v>29881</v>
      </c>
    </row>
    <row r="22" spans="1:89" x14ac:dyDescent="0.2">
      <c r="A22" s="1" t="s">
        <v>58</v>
      </c>
      <c r="C22" s="5">
        <v>0</v>
      </c>
      <c r="D22" s="5">
        <v>0</v>
      </c>
      <c r="E22" s="5">
        <v>0</v>
      </c>
      <c r="G22" s="5">
        <v>0</v>
      </c>
      <c r="H22" s="5">
        <v>116000</v>
      </c>
      <c r="I22" s="5">
        <v>116000</v>
      </c>
      <c r="K22" s="5">
        <v>0</v>
      </c>
      <c r="L22" s="5">
        <v>0</v>
      </c>
      <c r="M22" s="5">
        <v>0</v>
      </c>
      <c r="O22" s="5">
        <v>0</v>
      </c>
      <c r="P22" s="5">
        <v>0</v>
      </c>
      <c r="Q22" s="5">
        <v>0</v>
      </c>
      <c r="S22" s="5">
        <v>0</v>
      </c>
      <c r="T22" s="5">
        <v>0</v>
      </c>
      <c r="U22" s="5">
        <v>0</v>
      </c>
      <c r="W22" s="5">
        <v>0</v>
      </c>
      <c r="X22" s="5">
        <v>0</v>
      </c>
      <c r="Y22" s="5">
        <v>0</v>
      </c>
      <c r="AA22" s="5">
        <v>0</v>
      </c>
      <c r="AB22" s="5">
        <v>0</v>
      </c>
      <c r="AC22" s="5">
        <v>0</v>
      </c>
      <c r="AE22" s="5">
        <v>0</v>
      </c>
      <c r="AF22" s="5">
        <v>0</v>
      </c>
      <c r="AG22" s="5">
        <v>0</v>
      </c>
      <c r="AI22" s="5">
        <v>0</v>
      </c>
      <c r="AJ22" s="5">
        <v>0</v>
      </c>
      <c r="AK22" s="5">
        <v>0</v>
      </c>
      <c r="AM22" s="5">
        <v>0</v>
      </c>
      <c r="AN22" s="5">
        <v>0</v>
      </c>
      <c r="AO22" s="5">
        <v>0</v>
      </c>
      <c r="AQ22" s="5">
        <v>0</v>
      </c>
      <c r="AR22" s="5">
        <v>0</v>
      </c>
      <c r="AS22" s="5">
        <v>0</v>
      </c>
      <c r="AU22" s="5">
        <v>0</v>
      </c>
      <c r="AV22" s="5">
        <v>0</v>
      </c>
      <c r="AW22" s="5">
        <v>0</v>
      </c>
      <c r="AY22" s="5">
        <v>0</v>
      </c>
      <c r="AZ22" s="5">
        <v>0</v>
      </c>
      <c r="BA22" s="5">
        <v>0</v>
      </c>
      <c r="BC22" s="5">
        <v>0</v>
      </c>
      <c r="BD22" s="5">
        <v>0</v>
      </c>
      <c r="BE22" s="5">
        <v>0</v>
      </c>
      <c r="BG22" s="5">
        <v>0</v>
      </c>
      <c r="BH22" s="5">
        <v>0</v>
      </c>
      <c r="BI22" s="5">
        <v>0</v>
      </c>
      <c r="BK22" s="5">
        <v>0</v>
      </c>
      <c r="BL22" s="5">
        <v>0</v>
      </c>
      <c r="BM22" s="5">
        <v>0</v>
      </c>
      <c r="BO22" s="5">
        <v>0</v>
      </c>
      <c r="BP22" s="5">
        <v>0</v>
      </c>
      <c r="BQ22" s="5">
        <v>0</v>
      </c>
      <c r="BS22" s="5">
        <v>0</v>
      </c>
      <c r="BT22" s="5">
        <v>0</v>
      </c>
      <c r="BU22" s="5">
        <v>0</v>
      </c>
      <c r="BW22" s="5">
        <v>0</v>
      </c>
      <c r="BX22" s="5">
        <v>0</v>
      </c>
      <c r="BY22" s="5">
        <v>0</v>
      </c>
      <c r="CA22" s="5">
        <v>0</v>
      </c>
      <c r="CB22" s="5">
        <v>0</v>
      </c>
      <c r="CC22" s="5">
        <v>0</v>
      </c>
      <c r="CE22" s="5">
        <v>0</v>
      </c>
      <c r="CF22" s="5">
        <v>0</v>
      </c>
      <c r="CG22" s="5">
        <v>0</v>
      </c>
      <c r="CI22" s="5">
        <v>0</v>
      </c>
      <c r="CJ22" s="5">
        <v>0</v>
      </c>
      <c r="CK22" s="5">
        <v>0</v>
      </c>
    </row>
    <row r="23" spans="1:89" x14ac:dyDescent="0.2">
      <c r="A23" s="1" t="s">
        <v>2</v>
      </c>
      <c r="C23" s="5">
        <v>12650</v>
      </c>
      <c r="D23" s="5">
        <v>1249</v>
      </c>
      <c r="E23" s="5">
        <v>13899</v>
      </c>
      <c r="G23" s="5">
        <v>12508</v>
      </c>
      <c r="H23" s="5">
        <v>6910</v>
      </c>
      <c r="I23" s="5">
        <v>19418</v>
      </c>
      <c r="K23" s="24">
        <v>11517</v>
      </c>
      <c r="L23" s="24">
        <v>7190</v>
      </c>
      <c r="M23" s="24">
        <v>18707</v>
      </c>
      <c r="O23" s="5">
        <v>3657</v>
      </c>
      <c r="P23" s="5">
        <v>2191</v>
      </c>
      <c r="Q23" s="5">
        <v>5848</v>
      </c>
      <c r="S23" s="5">
        <v>3817</v>
      </c>
      <c r="T23" s="5">
        <v>2299</v>
      </c>
      <c r="U23" s="5">
        <v>6116</v>
      </c>
      <c r="W23" s="5">
        <v>3146</v>
      </c>
      <c r="X23" s="5">
        <v>1804</v>
      </c>
      <c r="Y23" s="5">
        <v>4950</v>
      </c>
      <c r="AA23" s="5">
        <v>3436</v>
      </c>
      <c r="AB23" s="5">
        <v>1456</v>
      </c>
      <c r="AC23" s="5">
        <v>4892</v>
      </c>
      <c r="AE23" s="24">
        <v>14056</v>
      </c>
      <c r="AF23" s="24">
        <v>7750</v>
      </c>
      <c r="AG23" s="24">
        <v>21806</v>
      </c>
      <c r="AI23" s="5">
        <v>3163</v>
      </c>
      <c r="AJ23" s="5">
        <v>1359</v>
      </c>
      <c r="AK23" s="5">
        <v>4522</v>
      </c>
      <c r="AM23" s="5">
        <v>2524</v>
      </c>
      <c r="AN23" s="5">
        <v>970</v>
      </c>
      <c r="AO23" s="5">
        <v>3494</v>
      </c>
      <c r="AQ23" s="5">
        <v>2866</v>
      </c>
      <c r="AR23" s="5">
        <v>1179</v>
      </c>
      <c r="AS23" s="5">
        <v>4045</v>
      </c>
      <c r="AU23" s="5">
        <v>2837</v>
      </c>
      <c r="AV23" s="5">
        <v>1188</v>
      </c>
      <c r="AW23" s="5">
        <v>4025</v>
      </c>
      <c r="AY23" s="5">
        <v>11390</v>
      </c>
      <c r="AZ23" s="5">
        <v>4696</v>
      </c>
      <c r="BA23" s="5">
        <v>16086</v>
      </c>
      <c r="BC23" s="5">
        <v>2898</v>
      </c>
      <c r="BD23" s="5">
        <v>1400</v>
      </c>
      <c r="BE23" s="5">
        <v>4298</v>
      </c>
      <c r="BG23" s="5">
        <v>3218</v>
      </c>
      <c r="BH23" s="5">
        <v>1259</v>
      </c>
      <c r="BI23" s="5">
        <v>4477</v>
      </c>
      <c r="BK23" s="5">
        <v>4164</v>
      </c>
      <c r="BL23" s="5">
        <v>1680</v>
      </c>
      <c r="BM23" s="5">
        <v>5844</v>
      </c>
      <c r="BO23" s="5">
        <v>3391</v>
      </c>
      <c r="BP23" s="5">
        <v>1396</v>
      </c>
      <c r="BQ23" s="5">
        <v>4787</v>
      </c>
      <c r="BS23" s="5">
        <v>13671</v>
      </c>
      <c r="BT23" s="5">
        <v>5735</v>
      </c>
      <c r="BU23" s="5">
        <v>19406</v>
      </c>
      <c r="BW23" s="5">
        <v>4255</v>
      </c>
      <c r="BX23" s="5">
        <v>1702</v>
      </c>
      <c r="BY23" s="5">
        <v>5957</v>
      </c>
      <c r="CA23" s="5">
        <v>3442</v>
      </c>
      <c r="CB23" s="5">
        <v>1387</v>
      </c>
      <c r="CC23" s="5">
        <v>4829</v>
      </c>
      <c r="CE23" s="5">
        <v>4072</v>
      </c>
      <c r="CF23" s="5">
        <v>1640</v>
      </c>
      <c r="CG23" s="5">
        <v>5712</v>
      </c>
      <c r="CI23" s="5">
        <v>11769</v>
      </c>
      <c r="CJ23" s="5">
        <v>4729</v>
      </c>
      <c r="CK23" s="5">
        <v>16498</v>
      </c>
    </row>
    <row r="24" spans="1:89" x14ac:dyDescent="0.2">
      <c r="A24" s="1" t="s">
        <v>161</v>
      </c>
      <c r="C24" s="5">
        <v>0</v>
      </c>
      <c r="D24" s="5">
        <v>2000</v>
      </c>
      <c r="E24" s="5">
        <v>2000</v>
      </c>
      <c r="G24" s="5">
        <v>0</v>
      </c>
      <c r="H24" s="5">
        <v>0</v>
      </c>
      <c r="I24" s="5">
        <v>0</v>
      </c>
      <c r="K24" s="5">
        <v>0</v>
      </c>
      <c r="L24" s="5">
        <v>0</v>
      </c>
      <c r="M24" s="5">
        <v>0</v>
      </c>
      <c r="O24" s="5">
        <v>0</v>
      </c>
      <c r="P24" s="5">
        <v>0</v>
      </c>
      <c r="Q24" s="5">
        <v>0</v>
      </c>
      <c r="S24" s="5">
        <v>0</v>
      </c>
      <c r="T24" s="5">
        <v>0</v>
      </c>
      <c r="U24" s="5">
        <v>0</v>
      </c>
      <c r="W24" s="5">
        <v>0</v>
      </c>
      <c r="X24" s="5">
        <v>0</v>
      </c>
      <c r="Y24" s="5">
        <v>0</v>
      </c>
      <c r="AA24" s="5">
        <v>0</v>
      </c>
      <c r="AB24" s="5">
        <v>0</v>
      </c>
      <c r="AC24" s="5">
        <v>0</v>
      </c>
      <c r="AE24" s="5">
        <v>0</v>
      </c>
      <c r="AF24" s="5">
        <v>0</v>
      </c>
      <c r="AG24" s="5">
        <v>0</v>
      </c>
      <c r="AI24" s="5">
        <v>0</v>
      </c>
      <c r="AJ24" s="5">
        <v>0</v>
      </c>
      <c r="AK24" s="5">
        <v>0</v>
      </c>
      <c r="AM24" s="5">
        <v>0</v>
      </c>
      <c r="AN24" s="5">
        <v>0</v>
      </c>
      <c r="AO24" s="5">
        <v>0</v>
      </c>
      <c r="AQ24" s="5">
        <v>0</v>
      </c>
      <c r="AR24" s="5">
        <v>0</v>
      </c>
      <c r="AS24" s="5">
        <v>0</v>
      </c>
      <c r="AU24" s="5">
        <v>0</v>
      </c>
      <c r="AV24" s="5">
        <v>0</v>
      </c>
      <c r="AW24" s="5">
        <v>0</v>
      </c>
      <c r="AY24" s="5">
        <v>0</v>
      </c>
      <c r="AZ24" s="5">
        <v>0</v>
      </c>
      <c r="BA24" s="5">
        <v>0</v>
      </c>
      <c r="BC24" s="5">
        <v>0</v>
      </c>
      <c r="BD24" s="5">
        <v>0</v>
      </c>
      <c r="BE24" s="5">
        <v>0</v>
      </c>
      <c r="BG24" s="5">
        <v>0</v>
      </c>
      <c r="BH24" s="5">
        <v>0</v>
      </c>
      <c r="BI24" s="5">
        <v>0</v>
      </c>
      <c r="BK24" s="5">
        <v>0</v>
      </c>
      <c r="BL24" s="5">
        <v>0</v>
      </c>
      <c r="BM24" s="5">
        <v>0</v>
      </c>
      <c r="BO24" s="5">
        <v>0</v>
      </c>
      <c r="BP24" s="5">
        <v>0</v>
      </c>
      <c r="BQ24" s="5">
        <v>0</v>
      </c>
      <c r="BS24" s="5">
        <v>0</v>
      </c>
      <c r="BT24" s="5">
        <v>0</v>
      </c>
      <c r="BU24" s="5">
        <v>0</v>
      </c>
      <c r="BW24" s="5">
        <v>0</v>
      </c>
      <c r="BX24" s="5">
        <v>0</v>
      </c>
      <c r="BY24" s="5">
        <v>0</v>
      </c>
      <c r="CA24" s="5">
        <v>0</v>
      </c>
      <c r="CB24" s="5">
        <v>0</v>
      </c>
      <c r="CC24" s="5">
        <v>0</v>
      </c>
      <c r="CE24" s="5">
        <v>0</v>
      </c>
      <c r="CF24" s="5">
        <v>0</v>
      </c>
      <c r="CG24" s="5">
        <v>0</v>
      </c>
      <c r="CI24" s="5">
        <v>0</v>
      </c>
      <c r="CJ24" s="5">
        <v>0</v>
      </c>
      <c r="CK24" s="5">
        <v>0</v>
      </c>
    </row>
    <row r="25" spans="1:89" ht="13.35" customHeight="1" x14ac:dyDescent="0.2">
      <c r="A25" s="1" t="s">
        <v>3</v>
      </c>
      <c r="C25" s="5">
        <v>2101</v>
      </c>
      <c r="D25" s="5">
        <v>0</v>
      </c>
      <c r="E25" s="5">
        <v>2101</v>
      </c>
      <c r="G25" s="5">
        <v>0</v>
      </c>
      <c r="H25" s="5">
        <v>0</v>
      </c>
      <c r="I25" s="5">
        <v>0</v>
      </c>
      <c r="K25" s="24">
        <v>0</v>
      </c>
      <c r="L25" s="24">
        <v>0</v>
      </c>
      <c r="M25" s="24">
        <v>0</v>
      </c>
      <c r="O25" s="5">
        <v>129</v>
      </c>
      <c r="P25" s="5">
        <v>48</v>
      </c>
      <c r="Q25" s="5">
        <v>177</v>
      </c>
      <c r="S25" s="5">
        <v>83</v>
      </c>
      <c r="T25" s="5">
        <v>31</v>
      </c>
      <c r="U25" s="5">
        <v>114</v>
      </c>
      <c r="W25" s="5">
        <v>349</v>
      </c>
      <c r="X25" s="5">
        <v>129</v>
      </c>
      <c r="Y25" s="5">
        <v>478</v>
      </c>
      <c r="AA25" s="5">
        <v>393</v>
      </c>
      <c r="AB25" s="5">
        <v>145</v>
      </c>
      <c r="AC25" s="5">
        <v>538</v>
      </c>
      <c r="AE25" s="24">
        <v>954</v>
      </c>
      <c r="AF25" s="24">
        <v>353</v>
      </c>
      <c r="AG25" s="24">
        <v>1307</v>
      </c>
      <c r="AH25" s="31"/>
      <c r="AI25" s="5">
        <v>695</v>
      </c>
      <c r="AJ25" s="5">
        <v>256</v>
      </c>
      <c r="AK25" s="5">
        <v>951</v>
      </c>
      <c r="AM25" s="5">
        <v>1290</v>
      </c>
      <c r="AN25" s="5">
        <v>478</v>
      </c>
      <c r="AO25" s="5">
        <v>1768</v>
      </c>
      <c r="AQ25" s="5">
        <v>5034</v>
      </c>
      <c r="AR25" s="5">
        <v>1862</v>
      </c>
      <c r="AS25" s="5">
        <v>6896</v>
      </c>
      <c r="AU25" s="5">
        <v>1155</v>
      </c>
      <c r="AV25" s="5">
        <v>428</v>
      </c>
      <c r="AW25" s="5">
        <v>1583</v>
      </c>
      <c r="AY25" s="5">
        <v>8174</v>
      </c>
      <c r="AZ25" s="5">
        <v>3024</v>
      </c>
      <c r="BA25" s="5">
        <v>11198</v>
      </c>
      <c r="BC25" s="5">
        <v>584</v>
      </c>
      <c r="BD25" s="5">
        <v>216</v>
      </c>
      <c r="BE25" s="5">
        <v>800</v>
      </c>
      <c r="BG25" s="5">
        <v>1689</v>
      </c>
      <c r="BH25" s="5">
        <v>625</v>
      </c>
      <c r="BI25" s="5">
        <v>2314</v>
      </c>
      <c r="BK25" s="5">
        <v>695</v>
      </c>
      <c r="BL25" s="5">
        <v>257</v>
      </c>
      <c r="BM25" s="5">
        <v>952</v>
      </c>
      <c r="BO25" s="5">
        <v>709</v>
      </c>
      <c r="BP25" s="5">
        <v>264</v>
      </c>
      <c r="BQ25" s="5">
        <v>973</v>
      </c>
      <c r="BS25" s="5">
        <v>3677</v>
      </c>
      <c r="BT25" s="5">
        <v>1362</v>
      </c>
      <c r="BU25" s="5">
        <v>5039</v>
      </c>
      <c r="BW25" s="5">
        <v>542</v>
      </c>
      <c r="BX25" s="5">
        <v>202</v>
      </c>
      <c r="BY25" s="5">
        <v>744</v>
      </c>
      <c r="CA25" s="5">
        <v>221</v>
      </c>
      <c r="CB25" s="5">
        <v>81</v>
      </c>
      <c r="CC25" s="5">
        <v>302</v>
      </c>
      <c r="CE25" s="5">
        <v>3</v>
      </c>
      <c r="CF25" s="5">
        <v>0</v>
      </c>
      <c r="CG25" s="5">
        <v>3</v>
      </c>
      <c r="CI25" s="5">
        <v>766</v>
      </c>
      <c r="CJ25" s="5">
        <v>283</v>
      </c>
      <c r="CK25" s="5">
        <v>1049</v>
      </c>
    </row>
    <row r="26" spans="1:89" ht="13.35" customHeight="1" x14ac:dyDescent="0.2">
      <c r="A26" s="1" t="s">
        <v>196</v>
      </c>
      <c r="C26" s="5">
        <v>0</v>
      </c>
      <c r="D26" s="5">
        <v>0</v>
      </c>
      <c r="E26" s="5">
        <v>0</v>
      </c>
      <c r="G26" s="5">
        <v>0</v>
      </c>
      <c r="H26" s="5">
        <v>0</v>
      </c>
      <c r="I26" s="5">
        <v>0</v>
      </c>
      <c r="K26" s="5">
        <v>0</v>
      </c>
      <c r="L26" s="5">
        <v>0</v>
      </c>
      <c r="M26" s="5">
        <v>0</v>
      </c>
      <c r="O26" s="5">
        <v>0</v>
      </c>
      <c r="P26" s="5">
        <v>0</v>
      </c>
      <c r="Q26" s="5">
        <v>0</v>
      </c>
      <c r="S26" s="5">
        <v>0</v>
      </c>
      <c r="T26" s="5">
        <v>0</v>
      </c>
      <c r="U26" s="5">
        <v>0</v>
      </c>
      <c r="W26" s="5">
        <v>0</v>
      </c>
      <c r="X26" s="5">
        <v>0</v>
      </c>
      <c r="Y26" s="5">
        <v>0</v>
      </c>
      <c r="AA26" s="5">
        <v>0</v>
      </c>
      <c r="AB26" s="5">
        <v>0</v>
      </c>
      <c r="AC26" s="5">
        <v>0</v>
      </c>
      <c r="AE26" s="5">
        <v>0</v>
      </c>
      <c r="AF26" s="5">
        <v>0</v>
      </c>
      <c r="AG26" s="5">
        <v>0</v>
      </c>
      <c r="AH26" s="31"/>
      <c r="AI26" s="5">
        <v>0</v>
      </c>
      <c r="AJ26" s="5">
        <v>0</v>
      </c>
      <c r="AK26" s="5">
        <v>0</v>
      </c>
      <c r="AM26" s="5">
        <v>0</v>
      </c>
      <c r="AN26" s="5">
        <v>0</v>
      </c>
      <c r="AO26" s="5">
        <v>0</v>
      </c>
      <c r="AQ26" s="5">
        <v>0</v>
      </c>
      <c r="AR26" s="5">
        <v>0</v>
      </c>
      <c r="AS26" s="5">
        <v>0</v>
      </c>
      <c r="AU26" s="5">
        <v>0</v>
      </c>
      <c r="AV26" s="5">
        <v>0</v>
      </c>
      <c r="AW26" s="5">
        <v>0</v>
      </c>
      <c r="AY26" s="5">
        <v>0</v>
      </c>
      <c r="AZ26" s="5">
        <v>0</v>
      </c>
      <c r="BA26" s="5">
        <v>0</v>
      </c>
      <c r="BC26" s="5">
        <v>0</v>
      </c>
      <c r="BD26" s="5">
        <v>0</v>
      </c>
      <c r="BE26" s="5">
        <v>0</v>
      </c>
      <c r="BG26" s="5">
        <v>0</v>
      </c>
      <c r="BH26" s="5">
        <v>0</v>
      </c>
      <c r="BI26" s="5">
        <v>0</v>
      </c>
      <c r="BK26" s="5">
        <v>0</v>
      </c>
      <c r="BL26" s="5">
        <v>0</v>
      </c>
      <c r="BM26" s="5">
        <v>0</v>
      </c>
      <c r="BO26" s="5">
        <v>600</v>
      </c>
      <c r="BP26" s="5">
        <v>0</v>
      </c>
      <c r="BQ26" s="5">
        <v>600</v>
      </c>
      <c r="BS26" s="5">
        <v>600</v>
      </c>
      <c r="BT26" s="5">
        <v>0</v>
      </c>
      <c r="BU26" s="5">
        <v>600</v>
      </c>
      <c r="BW26" s="5">
        <v>0</v>
      </c>
      <c r="BX26" s="5">
        <v>0</v>
      </c>
      <c r="BY26" s="5">
        <v>0</v>
      </c>
      <c r="CA26" s="5">
        <v>0</v>
      </c>
      <c r="CB26" s="5">
        <v>0</v>
      </c>
      <c r="CC26" s="5">
        <v>0</v>
      </c>
      <c r="CE26" s="5">
        <v>0</v>
      </c>
      <c r="CF26" s="5">
        <v>0</v>
      </c>
      <c r="CG26" s="5">
        <v>0</v>
      </c>
      <c r="CI26" s="5">
        <v>0</v>
      </c>
      <c r="CJ26" s="5">
        <v>0</v>
      </c>
      <c r="CK26" s="5">
        <v>0</v>
      </c>
    </row>
    <row r="27" spans="1:89" x14ac:dyDescent="0.2">
      <c r="A27" s="1" t="s">
        <v>25</v>
      </c>
      <c r="C27" s="5">
        <v>1852</v>
      </c>
      <c r="D27" s="5">
        <v>15312</v>
      </c>
      <c r="E27" s="5">
        <v>17164</v>
      </c>
      <c r="G27" s="5">
        <v>481</v>
      </c>
      <c r="H27" s="5">
        <v>7151</v>
      </c>
      <c r="I27" s="5">
        <v>7632</v>
      </c>
      <c r="K27" s="24">
        <v>156</v>
      </c>
      <c r="L27" s="24">
        <v>6130</v>
      </c>
      <c r="M27" s="24">
        <v>6286</v>
      </c>
      <c r="O27" s="5">
        <v>0</v>
      </c>
      <c r="P27" s="5">
        <v>1642</v>
      </c>
      <c r="Q27" s="5">
        <v>1642</v>
      </c>
      <c r="S27" s="5">
        <v>0</v>
      </c>
      <c r="T27" s="5">
        <v>498</v>
      </c>
      <c r="U27" s="5">
        <v>498</v>
      </c>
      <c r="W27" s="5">
        <v>0</v>
      </c>
      <c r="X27" s="5">
        <v>842</v>
      </c>
      <c r="Y27" s="5">
        <v>842</v>
      </c>
      <c r="AA27" s="5">
        <v>0</v>
      </c>
      <c r="AB27" s="5">
        <v>1494</v>
      </c>
      <c r="AC27" s="5">
        <v>1494</v>
      </c>
      <c r="AE27" s="24">
        <v>0</v>
      </c>
      <c r="AF27" s="24">
        <v>4476</v>
      </c>
      <c r="AG27" s="24">
        <v>4476</v>
      </c>
      <c r="AI27" s="5">
        <v>0</v>
      </c>
      <c r="AJ27" s="5">
        <v>0</v>
      </c>
      <c r="AK27" s="5">
        <v>0</v>
      </c>
      <c r="AM27" s="5">
        <v>0</v>
      </c>
      <c r="AN27" s="5">
        <v>0</v>
      </c>
      <c r="AO27" s="5">
        <v>0</v>
      </c>
      <c r="AQ27" s="5">
        <v>0</v>
      </c>
      <c r="AR27" s="5">
        <v>0</v>
      </c>
      <c r="AS27" s="5">
        <v>0</v>
      </c>
      <c r="AU27" s="5">
        <v>0</v>
      </c>
      <c r="AV27" s="5">
        <v>0</v>
      </c>
      <c r="AW27" s="5">
        <v>0</v>
      </c>
      <c r="AY27" s="5">
        <v>0</v>
      </c>
      <c r="AZ27" s="5">
        <v>0</v>
      </c>
      <c r="BA27" s="5">
        <v>0</v>
      </c>
      <c r="BC27" s="5">
        <v>0</v>
      </c>
      <c r="BD27" s="5">
        <v>0</v>
      </c>
      <c r="BE27" s="5">
        <v>0</v>
      </c>
      <c r="BG27" s="5">
        <v>3898</v>
      </c>
      <c r="BH27" s="5">
        <v>0</v>
      </c>
      <c r="BI27" s="5">
        <v>3898</v>
      </c>
      <c r="BK27" s="5">
        <v>281</v>
      </c>
      <c r="BL27" s="5">
        <v>158</v>
      </c>
      <c r="BM27" s="5">
        <v>439</v>
      </c>
      <c r="BO27" s="5">
        <v>0</v>
      </c>
      <c r="BP27" s="5">
        <v>0</v>
      </c>
      <c r="BQ27" s="5">
        <v>0</v>
      </c>
      <c r="BS27" s="5">
        <v>4179</v>
      </c>
      <c r="BT27" s="5">
        <v>158</v>
      </c>
      <c r="BU27" s="5">
        <v>4337</v>
      </c>
      <c r="BW27" s="5">
        <v>0</v>
      </c>
      <c r="BX27" s="5">
        <v>0</v>
      </c>
      <c r="BY27" s="5">
        <v>0</v>
      </c>
      <c r="CA27" s="5">
        <v>0</v>
      </c>
      <c r="CB27" s="5">
        <v>0</v>
      </c>
      <c r="CC27" s="5">
        <v>0</v>
      </c>
      <c r="CE27" s="5">
        <v>0</v>
      </c>
      <c r="CF27" s="5">
        <v>0</v>
      </c>
      <c r="CG27" s="5">
        <v>0</v>
      </c>
      <c r="CI27" s="5">
        <v>0</v>
      </c>
      <c r="CJ27" s="5">
        <v>0</v>
      </c>
      <c r="CK27" s="5">
        <v>0</v>
      </c>
    </row>
    <row r="28" spans="1:89" x14ac:dyDescent="0.2">
      <c r="A28" s="1" t="s">
        <v>26</v>
      </c>
      <c r="C28" s="5">
        <v>10566</v>
      </c>
      <c r="D28" s="5">
        <v>5669</v>
      </c>
      <c r="E28" s="5">
        <v>16235</v>
      </c>
      <c r="G28" s="5">
        <v>8055</v>
      </c>
      <c r="H28" s="5">
        <v>3598</v>
      </c>
      <c r="I28" s="5">
        <v>11653</v>
      </c>
      <c r="K28" s="24">
        <v>7944</v>
      </c>
      <c r="L28" s="24">
        <v>2889</v>
      </c>
      <c r="M28" s="24">
        <v>10833</v>
      </c>
      <c r="O28" s="5">
        <v>5742</v>
      </c>
      <c r="P28" s="5">
        <v>1195</v>
      </c>
      <c r="Q28" s="5">
        <v>6937</v>
      </c>
      <c r="S28" s="5">
        <v>1678</v>
      </c>
      <c r="T28" s="5">
        <v>2629</v>
      </c>
      <c r="U28" s="5">
        <v>4307</v>
      </c>
      <c r="W28" s="5">
        <v>1470</v>
      </c>
      <c r="X28" s="5">
        <v>1210</v>
      </c>
      <c r="Y28" s="5">
        <v>2680</v>
      </c>
      <c r="AA28" s="5">
        <v>1747</v>
      </c>
      <c r="AB28" s="5">
        <v>538</v>
      </c>
      <c r="AC28" s="5">
        <v>2285</v>
      </c>
      <c r="AE28" s="24">
        <v>10637</v>
      </c>
      <c r="AF28" s="24">
        <v>5572</v>
      </c>
      <c r="AG28" s="24">
        <v>16209</v>
      </c>
      <c r="AI28" s="5">
        <v>2088</v>
      </c>
      <c r="AJ28" s="5">
        <v>977</v>
      </c>
      <c r="AK28" s="5">
        <v>3065</v>
      </c>
      <c r="AM28" s="5">
        <v>1144</v>
      </c>
      <c r="AN28" s="5">
        <v>776</v>
      </c>
      <c r="AO28" s="5">
        <v>1920</v>
      </c>
      <c r="AQ28" s="5">
        <v>2121</v>
      </c>
      <c r="AR28" s="5">
        <v>1673</v>
      </c>
      <c r="AS28" s="5">
        <v>3794</v>
      </c>
      <c r="AU28" s="5">
        <v>465</v>
      </c>
      <c r="AV28" s="5">
        <v>916</v>
      </c>
      <c r="AW28" s="5">
        <v>1381</v>
      </c>
      <c r="AY28" s="5">
        <v>5818</v>
      </c>
      <c r="AZ28" s="5">
        <v>4342</v>
      </c>
      <c r="BA28" s="5">
        <v>10160</v>
      </c>
      <c r="BC28" s="5">
        <v>672</v>
      </c>
      <c r="BD28" s="5">
        <v>4669</v>
      </c>
      <c r="BE28" s="5">
        <v>5341</v>
      </c>
      <c r="BG28" s="5">
        <v>847</v>
      </c>
      <c r="BH28" s="5">
        <v>499</v>
      </c>
      <c r="BI28" s="5">
        <v>1346</v>
      </c>
      <c r="BK28" s="5">
        <v>1838</v>
      </c>
      <c r="BL28" s="5">
        <v>1668</v>
      </c>
      <c r="BM28" s="5">
        <v>3506</v>
      </c>
      <c r="BO28" s="5">
        <v>3002</v>
      </c>
      <c r="BP28" s="5">
        <v>6463</v>
      </c>
      <c r="BQ28" s="5">
        <v>9465</v>
      </c>
      <c r="BS28" s="5">
        <v>6359</v>
      </c>
      <c r="BT28" s="5">
        <v>13299</v>
      </c>
      <c r="BU28" s="5">
        <v>19658</v>
      </c>
      <c r="BW28" s="5">
        <v>1601</v>
      </c>
      <c r="BX28" s="5">
        <v>437</v>
      </c>
      <c r="BY28" s="5">
        <v>2038</v>
      </c>
      <c r="CA28" s="5">
        <v>3897</v>
      </c>
      <c r="CB28" s="5">
        <v>545</v>
      </c>
      <c r="CC28" s="5">
        <v>4442</v>
      </c>
      <c r="CE28" s="5">
        <v>1102</v>
      </c>
      <c r="CF28" s="5">
        <v>334</v>
      </c>
      <c r="CG28" s="5">
        <v>1436</v>
      </c>
      <c r="CI28" s="5">
        <v>6600</v>
      </c>
      <c r="CJ28" s="5">
        <v>1316</v>
      </c>
      <c r="CK28" s="5">
        <v>7916</v>
      </c>
    </row>
    <row r="29" spans="1:89" ht="13.5" thickBot="1" x14ac:dyDescent="0.25">
      <c r="A29" s="2" t="s">
        <v>6</v>
      </c>
      <c r="B29" s="2"/>
      <c r="C29" s="6">
        <v>135678</v>
      </c>
      <c r="D29" s="6">
        <v>-4512</v>
      </c>
      <c r="E29" s="6">
        <v>131166</v>
      </c>
      <c r="G29" s="6">
        <v>154133</v>
      </c>
      <c r="H29" s="6">
        <v>-33638</v>
      </c>
      <c r="I29" s="6">
        <v>120495</v>
      </c>
      <c r="K29" s="6">
        <v>127822</v>
      </c>
      <c r="L29" s="6">
        <v>-63837</v>
      </c>
      <c r="M29" s="6">
        <v>63985</v>
      </c>
      <c r="N29" s="2"/>
      <c r="O29" s="6">
        <v>20505</v>
      </c>
      <c r="P29" s="6">
        <v>-22927</v>
      </c>
      <c r="Q29" s="6">
        <v>-2422</v>
      </c>
      <c r="S29" s="6">
        <v>34781</v>
      </c>
      <c r="T29" s="6">
        <v>-12120</v>
      </c>
      <c r="U29" s="6">
        <v>22661</v>
      </c>
      <c r="W29" s="6">
        <v>31634</v>
      </c>
      <c r="X29" s="6">
        <v>-3911</v>
      </c>
      <c r="Y29" s="6">
        <v>27723</v>
      </c>
      <c r="AA29" s="6">
        <v>34218</v>
      </c>
      <c r="AB29" s="6">
        <v>8329</v>
      </c>
      <c r="AC29" s="6">
        <v>42547</v>
      </c>
      <c r="AE29" s="6">
        <v>121138</v>
      </c>
      <c r="AF29" s="6">
        <v>-30629</v>
      </c>
      <c r="AG29" s="6">
        <v>90509</v>
      </c>
      <c r="AI29" s="6">
        <v>17372</v>
      </c>
      <c r="AJ29" s="6">
        <v>-5669</v>
      </c>
      <c r="AK29" s="6">
        <v>11703</v>
      </c>
      <c r="AM29" s="6">
        <v>25905</v>
      </c>
      <c r="AN29" s="6">
        <v>-4242</v>
      </c>
      <c r="AO29" s="6">
        <v>21663</v>
      </c>
      <c r="AQ29" s="6">
        <v>37839</v>
      </c>
      <c r="AR29" s="6">
        <v>-7890</v>
      </c>
      <c r="AS29" s="6">
        <v>29949</v>
      </c>
      <c r="AU29" s="6">
        <v>59719</v>
      </c>
      <c r="AV29" s="6">
        <v>-4317</v>
      </c>
      <c r="AW29" s="6">
        <v>55402</v>
      </c>
      <c r="AY29" s="6">
        <v>140835</v>
      </c>
      <c r="AZ29" s="6">
        <v>-22118</v>
      </c>
      <c r="BA29" s="6">
        <v>118717</v>
      </c>
      <c r="BC29" s="6">
        <v>20398</v>
      </c>
      <c r="BD29" s="6">
        <v>-14557</v>
      </c>
      <c r="BE29" s="6">
        <v>5841</v>
      </c>
      <c r="BG29" s="6">
        <v>37036</v>
      </c>
      <c r="BH29" s="6">
        <v>-5235</v>
      </c>
      <c r="BI29" s="6">
        <v>31801</v>
      </c>
      <c r="BK29" s="6">
        <v>27941</v>
      </c>
      <c r="BL29" s="6">
        <v>978</v>
      </c>
      <c r="BM29" s="6">
        <v>28919</v>
      </c>
      <c r="BO29" s="6">
        <v>48196</v>
      </c>
      <c r="BP29" s="6">
        <v>-8120</v>
      </c>
      <c r="BQ29" s="6">
        <v>40076</v>
      </c>
      <c r="BS29" s="6">
        <v>133571</v>
      </c>
      <c r="BT29" s="6">
        <v>-26934</v>
      </c>
      <c r="BU29" s="6">
        <v>106637</v>
      </c>
      <c r="BW29" s="6">
        <v>7996</v>
      </c>
      <c r="BX29" s="6">
        <v>-16274</v>
      </c>
      <c r="BY29" s="6">
        <v>-8278</v>
      </c>
      <c r="CA29" s="6">
        <v>17645</v>
      </c>
      <c r="CB29" s="6">
        <v>-5771</v>
      </c>
      <c r="CC29" s="6">
        <v>11874</v>
      </c>
      <c r="CE29" s="6">
        <v>28020</v>
      </c>
      <c r="CF29" s="6">
        <v>-1247</v>
      </c>
      <c r="CG29" s="6">
        <v>26773</v>
      </c>
      <c r="CI29" s="6">
        <v>53661</v>
      </c>
      <c r="CJ29" s="6">
        <v>-23292</v>
      </c>
      <c r="CK29" s="6">
        <v>30369</v>
      </c>
    </row>
    <row r="30" spans="1:89" ht="13.5" thickTop="1" x14ac:dyDescent="0.2"/>
    <row r="31" spans="1:89" x14ac:dyDescent="0.2">
      <c r="A31" s="2" t="s">
        <v>21</v>
      </c>
      <c r="B31" s="2"/>
      <c r="N31" s="2"/>
    </row>
    <row r="32" spans="1:89" x14ac:dyDescent="0.2">
      <c r="A32" s="2" t="s">
        <v>17</v>
      </c>
      <c r="B32" s="2"/>
      <c r="C32" s="28">
        <v>8.3000000000000004E-2</v>
      </c>
      <c r="D32" s="28">
        <v>-0.18</v>
      </c>
      <c r="E32" s="28">
        <v>2E-3</v>
      </c>
      <c r="F32" s="21"/>
      <c r="G32" s="28">
        <v>0.13700000000000001</v>
      </c>
      <c r="H32" s="28">
        <v>-0.67300000000000004</v>
      </c>
      <c r="I32" s="28">
        <v>-0.13900000000000001</v>
      </c>
      <c r="J32" s="21"/>
      <c r="K32" s="28">
        <v>0.121</v>
      </c>
      <c r="L32" s="28">
        <v>-0.35299999999999998</v>
      </c>
      <c r="M32" s="28">
        <v>-5.8999999999999997E-2</v>
      </c>
      <c r="N32" s="2"/>
      <c r="O32" s="28">
        <v>7.0000000000000001E-3</v>
      </c>
      <c r="P32" s="28">
        <v>-0.503</v>
      </c>
      <c r="Q32" s="28">
        <v>-0.189</v>
      </c>
      <c r="R32" s="21"/>
      <c r="S32" s="28">
        <v>0.152</v>
      </c>
      <c r="T32" s="28">
        <v>-0.3</v>
      </c>
      <c r="U32" s="28">
        <v>-3.1E-2</v>
      </c>
      <c r="V32" s="21"/>
      <c r="W32" s="28">
        <v>0.14599999999999999</v>
      </c>
      <c r="X32" s="28">
        <v>-0.183</v>
      </c>
      <c r="Y32" s="28">
        <v>4.0000000000000001E-3</v>
      </c>
      <c r="Z32" s="21"/>
      <c r="AA32" s="28">
        <v>0.16400000000000001</v>
      </c>
      <c r="AB32" s="28">
        <v>-3.3000000000000002E-2</v>
      </c>
      <c r="AC32" s="28">
        <v>7.3999999999999996E-2</v>
      </c>
      <c r="AD32" s="21"/>
      <c r="AE32" s="28">
        <v>0.11899999999999999</v>
      </c>
      <c r="AF32" s="28">
        <v>-0.23300000000000001</v>
      </c>
      <c r="AG32" s="28">
        <v>-2.9000000000000001E-2</v>
      </c>
      <c r="AI32" s="28">
        <v>3.2000000000000001E-2</v>
      </c>
      <c r="AJ32" s="28">
        <v>-0.214</v>
      </c>
      <c r="AK32" s="28">
        <v>-7.4999999999999997E-2</v>
      </c>
      <c r="AL32" s="21"/>
      <c r="AM32" s="28">
        <v>0.115</v>
      </c>
      <c r="AN32" s="28">
        <v>-0.17899999999999999</v>
      </c>
      <c r="AO32" s="28">
        <v>-0.01</v>
      </c>
      <c r="AP32" s="21"/>
      <c r="AQ32" s="28">
        <v>0.155</v>
      </c>
      <c r="AR32" s="28">
        <v>-0.253</v>
      </c>
      <c r="AS32" s="28">
        <v>-4.0000000000000001E-3</v>
      </c>
      <c r="AT32" s="21"/>
      <c r="AU32" s="28">
        <v>0.29299999999999998</v>
      </c>
      <c r="AV32" s="28">
        <v>-0.17399999999999999</v>
      </c>
      <c r="AW32" s="28">
        <v>0.13200000000000001</v>
      </c>
      <c r="AX32" s="21"/>
      <c r="AY32" s="28">
        <v>0.16600000000000001</v>
      </c>
      <c r="AZ32" s="28">
        <v>-0.20399999999999999</v>
      </c>
      <c r="BA32" s="28">
        <v>0.02</v>
      </c>
      <c r="BB32" s="21"/>
      <c r="BC32" s="28">
        <v>8.8999999999999996E-2</v>
      </c>
      <c r="BD32" s="28">
        <v>-0.39600000000000002</v>
      </c>
      <c r="BE32" s="28">
        <v>-0.108</v>
      </c>
      <c r="BF32" s="21"/>
      <c r="BG32" s="28">
        <v>0.151</v>
      </c>
      <c r="BH32" s="28">
        <v>-0.19700000000000001</v>
      </c>
      <c r="BI32" s="28">
        <v>1.9E-2</v>
      </c>
      <c r="BJ32" s="21"/>
      <c r="BK32" s="28">
        <v>0.11600000000000001</v>
      </c>
      <c r="BL32" s="28">
        <v>-0.129</v>
      </c>
      <c r="BM32" s="28">
        <v>1.2999999999999999E-2</v>
      </c>
      <c r="BN32" s="21"/>
      <c r="BO32" s="28">
        <v>0.24299999999999999</v>
      </c>
      <c r="BP32" s="28">
        <v>-0.29799999999999999</v>
      </c>
      <c r="BQ32" s="28">
        <v>4.1000000000000002E-2</v>
      </c>
      <c r="BR32" s="21"/>
      <c r="BS32" s="28">
        <v>0.155</v>
      </c>
      <c r="BT32" s="28">
        <v>-0.248</v>
      </c>
      <c r="BU32" s="28">
        <v>-4.0000000000000001E-3</v>
      </c>
      <c r="BV32" s="21"/>
      <c r="BW32" s="28">
        <v>-4.1000000000000002E-2</v>
      </c>
      <c r="BX32" s="28">
        <v>-0.437</v>
      </c>
      <c r="BY32" s="28">
        <v>-0.19500000000000001</v>
      </c>
      <c r="BZ32" s="21"/>
      <c r="CA32" s="28">
        <v>3.7999999999999999E-2</v>
      </c>
      <c r="CB32" s="28">
        <v>-0.20100000000000001</v>
      </c>
      <c r="CC32" s="28">
        <v>-6.4000000000000001E-2</v>
      </c>
      <c r="CD32" s="21"/>
      <c r="CE32" s="28">
        <v>0.14199999999999999</v>
      </c>
      <c r="CF32" s="28">
        <v>-0.124</v>
      </c>
      <c r="CG32" s="28">
        <v>2.5999999999999999E-2</v>
      </c>
      <c r="CH32" s="21"/>
      <c r="CI32" s="28">
        <v>5.2999999999999999E-2</v>
      </c>
      <c r="CJ32" s="28">
        <v>-0.23200000000000001</v>
      </c>
      <c r="CK32" s="28">
        <v>-6.7000000000000004E-2</v>
      </c>
    </row>
    <row r="33" spans="1:89" x14ac:dyDescent="0.2">
      <c r="A33" s="1" t="s">
        <v>1</v>
      </c>
      <c r="C33" s="28">
        <v>2.1000000000000001E-2</v>
      </c>
      <c r="D33" s="28">
        <v>1.9E-2</v>
      </c>
      <c r="E33" s="28">
        <v>0.02</v>
      </c>
      <c r="F33" s="21"/>
      <c r="G33" s="28">
        <v>2.1999999999999999E-2</v>
      </c>
      <c r="H33" s="28">
        <v>1.6E-2</v>
      </c>
      <c r="I33" s="28">
        <v>0.02</v>
      </c>
      <c r="J33" s="21"/>
      <c r="K33" s="28">
        <v>2.1000000000000001E-2</v>
      </c>
      <c r="L33" s="28">
        <v>1.4999999999999999E-2</v>
      </c>
      <c r="M33" s="28">
        <v>1.9E-2</v>
      </c>
      <c r="O33" s="28">
        <v>2.1999999999999999E-2</v>
      </c>
      <c r="P33" s="28">
        <v>1.4E-2</v>
      </c>
      <c r="Q33" s="28">
        <v>1.9E-2</v>
      </c>
      <c r="R33" s="21"/>
      <c r="S33" s="28">
        <v>0.02</v>
      </c>
      <c r="T33" s="28">
        <v>1.2999999999999999E-2</v>
      </c>
      <c r="U33" s="28">
        <v>1.7000000000000001E-2</v>
      </c>
      <c r="V33" s="21"/>
      <c r="W33" s="28">
        <v>2.1000000000000001E-2</v>
      </c>
      <c r="X33" s="28">
        <v>1.2999999999999999E-2</v>
      </c>
      <c r="Y33" s="28">
        <v>1.7000000000000001E-2</v>
      </c>
      <c r="Z33" s="21"/>
      <c r="AA33" s="28">
        <v>0.02</v>
      </c>
      <c r="AB33" s="28">
        <v>1.0999999999999999E-2</v>
      </c>
      <c r="AC33" s="28">
        <v>1.4999999999999999E-2</v>
      </c>
      <c r="AD33" s="21"/>
      <c r="AE33" s="28">
        <v>2.1000000000000001E-2</v>
      </c>
      <c r="AF33" s="28">
        <v>1.2E-2</v>
      </c>
      <c r="AG33" s="28">
        <v>1.7000000000000001E-2</v>
      </c>
      <c r="AI33" s="28">
        <v>2.3E-2</v>
      </c>
      <c r="AJ33" s="28">
        <v>1.4E-2</v>
      </c>
      <c r="AK33" s="28">
        <v>1.9E-2</v>
      </c>
      <c r="AL33" s="21"/>
      <c r="AM33" s="28">
        <v>2.1000000000000001E-2</v>
      </c>
      <c r="AN33" s="28">
        <v>1.2999999999999999E-2</v>
      </c>
      <c r="AO33" s="28">
        <v>1.7999999999999999E-2</v>
      </c>
      <c r="AP33" s="21"/>
      <c r="AQ33" s="28">
        <v>1.7999999999999999E-2</v>
      </c>
      <c r="AR33" s="28">
        <v>1.2999999999999999E-2</v>
      </c>
      <c r="AS33" s="28">
        <v>1.6E-2</v>
      </c>
      <c r="AT33" s="21"/>
      <c r="AU33" s="28">
        <v>1.4E-2</v>
      </c>
      <c r="AV33" s="28">
        <v>1.2E-2</v>
      </c>
      <c r="AW33" s="28">
        <v>1.4E-2</v>
      </c>
      <c r="AX33" s="21"/>
      <c r="AY33" s="28">
        <v>1.7999999999999999E-2</v>
      </c>
      <c r="AZ33" s="28">
        <v>1.2999999999999999E-2</v>
      </c>
      <c r="BA33" s="28">
        <v>1.6E-2</v>
      </c>
      <c r="BB33" s="21"/>
      <c r="BC33" s="28">
        <v>2.1999999999999999E-2</v>
      </c>
      <c r="BD33" s="28">
        <v>1.4999999999999999E-2</v>
      </c>
      <c r="BE33" s="28">
        <v>1.9E-2</v>
      </c>
      <c r="BF33" s="21"/>
      <c r="BG33" s="28">
        <v>1.7999999999999999E-2</v>
      </c>
      <c r="BH33" s="28">
        <v>2.3E-2</v>
      </c>
      <c r="BI33" s="28">
        <v>1.9E-2</v>
      </c>
      <c r="BJ33" s="21"/>
      <c r="BK33" s="28">
        <v>1.9E-2</v>
      </c>
      <c r="BL33" s="28">
        <v>2.1999999999999999E-2</v>
      </c>
      <c r="BM33" s="28">
        <v>2.1000000000000001E-2</v>
      </c>
      <c r="BN33" s="21"/>
      <c r="BO33" s="28">
        <v>1.7000000000000001E-2</v>
      </c>
      <c r="BP33" s="28">
        <v>2.5000000000000001E-2</v>
      </c>
      <c r="BQ33" s="28">
        <v>0.02</v>
      </c>
      <c r="BR33" s="21"/>
      <c r="BS33" s="28">
        <v>1.9E-2</v>
      </c>
      <c r="BT33" s="28">
        <v>2.1999999999999999E-2</v>
      </c>
      <c r="BU33" s="28">
        <v>0.02</v>
      </c>
      <c r="BV33" s="21"/>
      <c r="BW33" s="28">
        <v>2.3E-2</v>
      </c>
      <c r="BX33" s="28">
        <v>3.4000000000000002E-2</v>
      </c>
      <c r="BY33" s="28">
        <v>2.7E-2</v>
      </c>
      <c r="BZ33" s="21"/>
      <c r="CA33" s="28">
        <v>2.3E-2</v>
      </c>
      <c r="CB33" s="28">
        <v>2.5999999999999999E-2</v>
      </c>
      <c r="CC33" s="28">
        <v>2.4E-2</v>
      </c>
      <c r="CD33" s="21"/>
      <c r="CE33" s="28">
        <v>1.7000000000000001E-2</v>
      </c>
      <c r="CF33" s="28">
        <v>2.1999999999999999E-2</v>
      </c>
      <c r="CG33" s="28">
        <v>1.9E-2</v>
      </c>
      <c r="CH33" s="21"/>
      <c r="CI33" s="28">
        <v>2.1000000000000001E-2</v>
      </c>
      <c r="CJ33" s="28">
        <v>2.5999999999999999E-2</v>
      </c>
      <c r="CK33" s="28">
        <v>2.3E-2</v>
      </c>
    </row>
    <row r="34" spans="1:89" x14ac:dyDescent="0.2">
      <c r="A34" s="1" t="s">
        <v>12</v>
      </c>
      <c r="C34" s="28">
        <v>8.2000000000000003E-2</v>
      </c>
      <c r="D34" s="28">
        <v>0.05</v>
      </c>
      <c r="E34" s="28">
        <v>7.2999999999999995E-2</v>
      </c>
      <c r="F34" s="21"/>
      <c r="G34" s="28">
        <v>8.1000000000000003E-2</v>
      </c>
      <c r="H34" s="28">
        <v>7.6999999999999999E-2</v>
      </c>
      <c r="I34" s="28">
        <v>7.9000000000000001E-2</v>
      </c>
      <c r="J34" s="21"/>
      <c r="K34" s="28">
        <v>7.0999999999999994E-2</v>
      </c>
      <c r="L34" s="28">
        <v>8.1000000000000003E-2</v>
      </c>
      <c r="M34" s="28">
        <v>7.3999999999999996E-2</v>
      </c>
      <c r="O34" s="28">
        <v>6.7000000000000004E-2</v>
      </c>
      <c r="P34" s="28">
        <v>9.7000000000000003E-2</v>
      </c>
      <c r="Q34" s="28">
        <v>7.9000000000000001E-2</v>
      </c>
      <c r="R34" s="21"/>
      <c r="S34" s="28">
        <v>6.2E-2</v>
      </c>
      <c r="T34" s="28">
        <v>8.1000000000000003E-2</v>
      </c>
      <c r="U34" s="28">
        <v>7.0000000000000007E-2</v>
      </c>
      <c r="V34" s="21"/>
      <c r="W34" s="28">
        <v>6.3E-2</v>
      </c>
      <c r="X34" s="28">
        <v>7.9000000000000001E-2</v>
      </c>
      <c r="Y34" s="28">
        <v>7.1999999999999995E-2</v>
      </c>
      <c r="Z34" s="21"/>
      <c r="AA34" s="28">
        <v>5.0999999999999997E-2</v>
      </c>
      <c r="AB34" s="28">
        <v>6.8000000000000005E-2</v>
      </c>
      <c r="AC34" s="28">
        <v>5.8000000000000003E-2</v>
      </c>
      <c r="AD34" s="21"/>
      <c r="AE34" s="28">
        <v>6.0999999999999999E-2</v>
      </c>
      <c r="AF34" s="28">
        <v>8.1000000000000003E-2</v>
      </c>
      <c r="AG34" s="28">
        <v>6.9000000000000006E-2</v>
      </c>
      <c r="AI34" s="28">
        <v>5.7000000000000002E-2</v>
      </c>
      <c r="AJ34" s="28">
        <v>9.4E-2</v>
      </c>
      <c r="AK34" s="28">
        <v>7.3999999999999996E-2</v>
      </c>
      <c r="AL34" s="21"/>
      <c r="AM34" s="28">
        <v>5.2999999999999999E-2</v>
      </c>
      <c r="AN34" s="28">
        <v>8.6999999999999994E-2</v>
      </c>
      <c r="AO34" s="28">
        <v>6.7000000000000004E-2</v>
      </c>
      <c r="AP34" s="21"/>
      <c r="AQ34" s="28">
        <v>4.3999999999999997E-2</v>
      </c>
      <c r="AR34" s="28">
        <v>8.6999999999999994E-2</v>
      </c>
      <c r="AS34" s="28">
        <v>0.06</v>
      </c>
      <c r="AT34" s="21"/>
      <c r="AU34" s="28">
        <v>2.8000000000000001E-2</v>
      </c>
      <c r="AV34" s="28">
        <v>8.2000000000000003E-2</v>
      </c>
      <c r="AW34" s="28">
        <v>4.7E-2</v>
      </c>
      <c r="AX34" s="21"/>
      <c r="AY34" s="28">
        <v>4.3999999999999997E-2</v>
      </c>
      <c r="AZ34" s="28">
        <v>8.7999999999999995E-2</v>
      </c>
      <c r="BA34" s="28">
        <v>6.2E-2</v>
      </c>
      <c r="BB34" s="21"/>
      <c r="BC34" s="28">
        <v>4.1000000000000002E-2</v>
      </c>
      <c r="BD34" s="28">
        <v>9.8000000000000004E-2</v>
      </c>
      <c r="BE34" s="28">
        <v>6.4000000000000001E-2</v>
      </c>
      <c r="BF34" s="21"/>
      <c r="BG34" s="28">
        <v>3.2000000000000001E-2</v>
      </c>
      <c r="BH34" s="28">
        <v>8.3000000000000004E-2</v>
      </c>
      <c r="BI34" s="28">
        <v>5.1999999999999998E-2</v>
      </c>
      <c r="BJ34" s="21"/>
      <c r="BK34" s="28">
        <v>3.4000000000000002E-2</v>
      </c>
      <c r="BL34" s="28">
        <v>7.6999999999999999E-2</v>
      </c>
      <c r="BM34" s="28">
        <v>5.0999999999999997E-2</v>
      </c>
      <c r="BN34" s="21"/>
      <c r="BO34" s="28">
        <v>2.5000000000000001E-2</v>
      </c>
      <c r="BP34" s="28">
        <v>8.2000000000000003E-2</v>
      </c>
      <c r="BQ34" s="28">
        <v>4.4999999999999998E-2</v>
      </c>
      <c r="BR34" s="21"/>
      <c r="BS34" s="28">
        <v>3.2000000000000001E-2</v>
      </c>
      <c r="BT34" s="28">
        <v>8.4000000000000005E-2</v>
      </c>
      <c r="BU34" s="28">
        <v>5.1999999999999998E-2</v>
      </c>
      <c r="BV34" s="21"/>
      <c r="BW34" s="28">
        <v>3.4000000000000002E-2</v>
      </c>
      <c r="BX34" s="28">
        <v>0.108</v>
      </c>
      <c r="BY34" s="28">
        <v>6.3E-2</v>
      </c>
      <c r="BZ34" s="21"/>
      <c r="CA34" s="28">
        <v>3.1E-2</v>
      </c>
      <c r="CB34" s="28">
        <v>7.9000000000000001E-2</v>
      </c>
      <c r="CC34" s="28">
        <v>5.1999999999999998E-2</v>
      </c>
      <c r="CD34" s="21"/>
      <c r="CE34" s="28">
        <v>2.7E-2</v>
      </c>
      <c r="CF34" s="28">
        <v>6.9000000000000006E-2</v>
      </c>
      <c r="CG34" s="28">
        <v>4.3999999999999997E-2</v>
      </c>
      <c r="CH34" s="21"/>
      <c r="CI34" s="28">
        <v>0.03</v>
      </c>
      <c r="CJ34" s="28">
        <v>8.3000000000000004E-2</v>
      </c>
      <c r="CK34" s="28">
        <v>5.1999999999999998E-2</v>
      </c>
    </row>
    <row r="35" spans="1:89" x14ac:dyDescent="0.2">
      <c r="A35" s="1" t="s">
        <v>58</v>
      </c>
      <c r="C35" s="28">
        <v>0</v>
      </c>
      <c r="D35" s="28">
        <v>0</v>
      </c>
      <c r="E35" s="28">
        <v>0</v>
      </c>
      <c r="F35" s="21"/>
      <c r="G35" s="28">
        <v>0</v>
      </c>
      <c r="H35" s="28">
        <v>0.40200000000000002</v>
      </c>
      <c r="I35" s="28">
        <v>0.13700000000000001</v>
      </c>
      <c r="J35" s="21"/>
      <c r="K35" s="28">
        <v>0</v>
      </c>
      <c r="L35" s="28">
        <v>0</v>
      </c>
      <c r="M35" s="28">
        <v>0</v>
      </c>
      <c r="N35" s="21"/>
      <c r="O35" s="28">
        <v>0</v>
      </c>
      <c r="P35" s="28">
        <v>0</v>
      </c>
      <c r="Q35" s="28">
        <v>0</v>
      </c>
      <c r="R35" s="21"/>
      <c r="S35" s="28">
        <v>0</v>
      </c>
      <c r="T35" s="28">
        <v>0</v>
      </c>
      <c r="U35" s="28">
        <v>0</v>
      </c>
      <c r="V35" s="21"/>
      <c r="W35" s="28">
        <v>0</v>
      </c>
      <c r="X35" s="28">
        <v>0</v>
      </c>
      <c r="Y35" s="28">
        <v>0</v>
      </c>
      <c r="Z35" s="21"/>
      <c r="AA35" s="28">
        <v>0</v>
      </c>
      <c r="AB35" s="28">
        <v>0</v>
      </c>
      <c r="AC35" s="28">
        <v>0</v>
      </c>
      <c r="AD35" s="21"/>
      <c r="AE35" s="28">
        <v>0</v>
      </c>
      <c r="AF35" s="28">
        <v>0</v>
      </c>
      <c r="AG35" s="28">
        <v>0</v>
      </c>
      <c r="AI35" s="28">
        <v>0</v>
      </c>
      <c r="AJ35" s="28">
        <v>0</v>
      </c>
      <c r="AK35" s="28">
        <v>0</v>
      </c>
      <c r="AL35" s="21"/>
      <c r="AM35" s="28">
        <v>0</v>
      </c>
      <c r="AN35" s="28">
        <v>0</v>
      </c>
      <c r="AO35" s="28">
        <v>0</v>
      </c>
      <c r="AP35" s="21"/>
      <c r="AQ35" s="28">
        <v>0</v>
      </c>
      <c r="AR35" s="28">
        <v>0</v>
      </c>
      <c r="AS35" s="28">
        <v>0</v>
      </c>
      <c r="AT35" s="21"/>
      <c r="AU35" s="28">
        <v>0</v>
      </c>
      <c r="AV35" s="28">
        <v>0</v>
      </c>
      <c r="AW35" s="28">
        <v>0</v>
      </c>
      <c r="AX35" s="21"/>
      <c r="AY35" s="28">
        <v>0</v>
      </c>
      <c r="AZ35" s="28">
        <v>0</v>
      </c>
      <c r="BA35" s="28">
        <v>0</v>
      </c>
      <c r="BB35" s="21"/>
      <c r="BC35" s="28">
        <v>0</v>
      </c>
      <c r="BD35" s="28">
        <v>0</v>
      </c>
      <c r="BE35" s="28">
        <v>0</v>
      </c>
      <c r="BF35" s="21"/>
      <c r="BG35" s="28">
        <v>0</v>
      </c>
      <c r="BH35" s="28">
        <v>0</v>
      </c>
      <c r="BI35" s="28">
        <v>0</v>
      </c>
      <c r="BJ35" s="21"/>
      <c r="BK35" s="28">
        <v>0</v>
      </c>
      <c r="BL35" s="28">
        <v>0</v>
      </c>
      <c r="BM35" s="28">
        <v>0</v>
      </c>
      <c r="BN35" s="21"/>
      <c r="BO35" s="28">
        <v>0</v>
      </c>
      <c r="BP35" s="28">
        <v>0</v>
      </c>
      <c r="BQ35" s="28">
        <v>0</v>
      </c>
      <c r="BR35" s="21"/>
      <c r="BS35" s="28">
        <v>0</v>
      </c>
      <c r="BT35" s="28">
        <v>0</v>
      </c>
      <c r="BU35" s="28">
        <v>0</v>
      </c>
      <c r="BV35" s="21"/>
      <c r="BW35" s="28">
        <v>0</v>
      </c>
      <c r="BX35" s="28">
        <v>0</v>
      </c>
      <c r="BY35" s="28">
        <v>0</v>
      </c>
      <c r="BZ35" s="21"/>
      <c r="CA35" s="28">
        <v>0</v>
      </c>
      <c r="CB35" s="28">
        <v>0</v>
      </c>
      <c r="CC35" s="28">
        <v>0</v>
      </c>
      <c r="CD35" s="21"/>
      <c r="CE35" s="28">
        <v>0</v>
      </c>
      <c r="CF35" s="28">
        <v>0</v>
      </c>
      <c r="CG35" s="28">
        <v>0</v>
      </c>
      <c r="CH35" s="21"/>
      <c r="CI35" s="28">
        <v>0</v>
      </c>
      <c r="CJ35" s="28">
        <v>0</v>
      </c>
      <c r="CK35" s="28">
        <v>0</v>
      </c>
    </row>
    <row r="36" spans="1:89" x14ac:dyDescent="0.2">
      <c r="A36" s="1" t="s">
        <v>2</v>
      </c>
      <c r="C36" s="28">
        <v>2.1999999999999999E-2</v>
      </c>
      <c r="D36" s="28">
        <v>5.0000000000000001E-3</v>
      </c>
      <c r="E36" s="28">
        <v>1.6E-2</v>
      </c>
      <c r="F36" s="21"/>
      <c r="G36" s="28">
        <v>2.1999999999999999E-2</v>
      </c>
      <c r="H36" s="28">
        <v>2.4E-2</v>
      </c>
      <c r="I36" s="28">
        <v>2.3E-2</v>
      </c>
      <c r="J36" s="21"/>
      <c r="K36" s="28">
        <v>2.3E-2</v>
      </c>
      <c r="L36" s="28">
        <v>2.3E-2</v>
      </c>
      <c r="M36" s="28">
        <v>2.3E-2</v>
      </c>
      <c r="O36" s="28">
        <v>3.2000000000000001E-2</v>
      </c>
      <c r="P36" s="28">
        <v>3.1E-2</v>
      </c>
      <c r="Q36" s="28">
        <v>3.1E-2</v>
      </c>
      <c r="R36" s="21"/>
      <c r="S36" s="28">
        <v>0.03</v>
      </c>
      <c r="T36" s="28">
        <v>2.7E-2</v>
      </c>
      <c r="U36" s="28">
        <v>2.9000000000000001E-2</v>
      </c>
      <c r="V36" s="21"/>
      <c r="W36" s="28">
        <v>2.7E-2</v>
      </c>
      <c r="X36" s="28">
        <v>2.1000000000000001E-2</v>
      </c>
      <c r="Y36" s="28">
        <v>2.4E-2</v>
      </c>
      <c r="Z36" s="21"/>
      <c r="AA36" s="28">
        <v>2.8000000000000001E-2</v>
      </c>
      <c r="AB36" s="28">
        <v>1.4E-2</v>
      </c>
      <c r="AC36" s="28">
        <v>2.1999999999999999E-2</v>
      </c>
      <c r="AD36" s="21"/>
      <c r="AE36" s="28">
        <v>2.9000000000000001E-2</v>
      </c>
      <c r="AF36" s="28">
        <v>2.1999999999999999E-2</v>
      </c>
      <c r="AG36" s="28">
        <v>2.5999999999999999E-2</v>
      </c>
      <c r="AI36" s="28">
        <v>3.1E-2</v>
      </c>
      <c r="AJ36" s="28">
        <v>1.7000000000000001E-2</v>
      </c>
      <c r="AK36" s="28">
        <v>2.5000000000000001E-2</v>
      </c>
      <c r="AL36" s="21"/>
      <c r="AM36" s="28">
        <v>2.3E-2</v>
      </c>
      <c r="AN36" s="28">
        <v>1.2E-2</v>
      </c>
      <c r="AO36" s="28">
        <v>1.7999999999999999E-2</v>
      </c>
      <c r="AP36" s="21"/>
      <c r="AQ36" s="28">
        <v>2.1999999999999999E-2</v>
      </c>
      <c r="AR36" s="28">
        <v>1.4E-2</v>
      </c>
      <c r="AS36" s="28">
        <v>1.9E-2</v>
      </c>
      <c r="AT36" s="21"/>
      <c r="AU36" s="28">
        <v>1.7000000000000001E-2</v>
      </c>
      <c r="AV36" s="28">
        <v>1.4E-2</v>
      </c>
      <c r="AW36" s="28">
        <v>1.6E-2</v>
      </c>
      <c r="AX36" s="21"/>
      <c r="AY36" s="28">
        <v>2.3E-2</v>
      </c>
      <c r="AZ36" s="28">
        <v>1.4E-2</v>
      </c>
      <c r="BA36" s="28">
        <v>1.9E-2</v>
      </c>
      <c r="BB36" s="21"/>
      <c r="BC36" s="28">
        <v>2.7E-2</v>
      </c>
      <c r="BD36" s="28">
        <v>1.9E-2</v>
      </c>
      <c r="BE36" s="28">
        <v>2.4E-2</v>
      </c>
      <c r="BF36" s="21"/>
      <c r="BG36" s="28">
        <v>2.3E-2</v>
      </c>
      <c r="BH36" s="28">
        <v>1.4999999999999999E-2</v>
      </c>
      <c r="BI36" s="28">
        <v>0.02</v>
      </c>
      <c r="BJ36" s="21"/>
      <c r="BK36" s="28">
        <v>3.3000000000000002E-2</v>
      </c>
      <c r="BL36" s="28">
        <v>1.7999999999999999E-2</v>
      </c>
      <c r="BM36" s="28">
        <v>2.7E-2</v>
      </c>
      <c r="BN36" s="21"/>
      <c r="BO36" s="28">
        <v>2.4E-2</v>
      </c>
      <c r="BP36" s="28">
        <v>1.6E-2</v>
      </c>
      <c r="BQ36" s="28">
        <v>2.1000000000000001E-2</v>
      </c>
      <c r="BR36" s="21"/>
      <c r="BS36" s="28">
        <v>2.7E-2</v>
      </c>
      <c r="BT36" s="28">
        <v>1.7000000000000001E-2</v>
      </c>
      <c r="BU36" s="28">
        <v>2.3E-2</v>
      </c>
      <c r="BV36" s="21"/>
      <c r="BW36" s="28">
        <v>4.2999999999999997E-2</v>
      </c>
      <c r="BX36" s="28">
        <v>2.7E-2</v>
      </c>
      <c r="BY36" s="28">
        <v>3.6999999999999998E-2</v>
      </c>
      <c r="BZ36" s="21"/>
      <c r="CA36" s="28">
        <v>3.1E-2</v>
      </c>
      <c r="CB36" s="28">
        <v>1.7000000000000001E-2</v>
      </c>
      <c r="CC36" s="28">
        <v>2.5000000000000001E-2</v>
      </c>
      <c r="CD36" s="21"/>
      <c r="CE36" s="28">
        <v>3.3000000000000002E-2</v>
      </c>
      <c r="CF36" s="28">
        <v>1.7000000000000001E-2</v>
      </c>
      <c r="CG36" s="28">
        <v>2.5999999999999999E-2</v>
      </c>
      <c r="CH36" s="21"/>
      <c r="CI36" s="28">
        <v>3.5000000000000003E-2</v>
      </c>
      <c r="CJ36" s="28">
        <v>0.02</v>
      </c>
      <c r="CK36" s="28">
        <v>2.9000000000000001E-2</v>
      </c>
    </row>
    <row r="37" spans="1:89" x14ac:dyDescent="0.2">
      <c r="A37" s="1" t="s">
        <v>161</v>
      </c>
      <c r="C37" s="28">
        <v>0</v>
      </c>
      <c r="D37" s="28">
        <v>8.0000000000000002E-3</v>
      </c>
      <c r="E37" s="28">
        <v>2E-3</v>
      </c>
      <c r="F37" s="21"/>
      <c r="G37" s="28">
        <v>0</v>
      </c>
      <c r="H37" s="28">
        <v>0</v>
      </c>
      <c r="I37" s="28">
        <v>0</v>
      </c>
      <c r="J37" s="21"/>
      <c r="K37" s="28">
        <v>0</v>
      </c>
      <c r="L37" s="28">
        <v>0</v>
      </c>
      <c r="M37" s="28">
        <v>0</v>
      </c>
      <c r="N37" s="21"/>
      <c r="O37" s="28">
        <v>0</v>
      </c>
      <c r="P37" s="28">
        <v>0</v>
      </c>
      <c r="Q37" s="28">
        <v>0</v>
      </c>
      <c r="R37" s="21"/>
      <c r="S37" s="28">
        <v>0</v>
      </c>
      <c r="T37" s="28">
        <v>0</v>
      </c>
      <c r="U37" s="28">
        <v>0</v>
      </c>
      <c r="V37" s="21"/>
      <c r="W37" s="28">
        <v>0</v>
      </c>
      <c r="X37" s="28">
        <v>0</v>
      </c>
      <c r="Y37" s="28">
        <v>0</v>
      </c>
      <c r="Z37" s="21"/>
      <c r="AA37" s="28">
        <v>0</v>
      </c>
      <c r="AB37" s="28">
        <v>0</v>
      </c>
      <c r="AC37" s="28">
        <v>0</v>
      </c>
      <c r="AD37" s="21"/>
      <c r="AE37" s="28">
        <v>0</v>
      </c>
      <c r="AF37" s="28">
        <v>0</v>
      </c>
      <c r="AG37" s="28">
        <v>0</v>
      </c>
      <c r="AI37" s="28">
        <v>0</v>
      </c>
      <c r="AJ37" s="28">
        <v>0</v>
      </c>
      <c r="AK37" s="28">
        <v>0</v>
      </c>
      <c r="AL37" s="21"/>
      <c r="AM37" s="28">
        <v>0</v>
      </c>
      <c r="AN37" s="28">
        <v>0</v>
      </c>
      <c r="AO37" s="28">
        <v>0</v>
      </c>
      <c r="AP37" s="21"/>
      <c r="AQ37" s="28">
        <v>0</v>
      </c>
      <c r="AR37" s="28">
        <v>0</v>
      </c>
      <c r="AS37" s="28">
        <v>0</v>
      </c>
      <c r="AT37" s="21"/>
      <c r="AU37" s="28">
        <v>0</v>
      </c>
      <c r="AV37" s="28">
        <v>0</v>
      </c>
      <c r="AW37" s="28">
        <v>0</v>
      </c>
      <c r="AX37" s="21"/>
      <c r="AY37" s="28">
        <v>0</v>
      </c>
      <c r="AZ37" s="28">
        <v>0</v>
      </c>
      <c r="BA37" s="28">
        <v>0</v>
      </c>
      <c r="BB37" s="21"/>
      <c r="BC37" s="28">
        <v>0</v>
      </c>
      <c r="BD37" s="28">
        <v>0</v>
      </c>
      <c r="BE37" s="28">
        <v>0</v>
      </c>
      <c r="BF37" s="21"/>
      <c r="BG37" s="28">
        <v>0</v>
      </c>
      <c r="BH37" s="28">
        <v>0</v>
      </c>
      <c r="BI37" s="28">
        <v>0</v>
      </c>
      <c r="BJ37" s="21"/>
      <c r="BK37" s="28">
        <v>0</v>
      </c>
      <c r="BL37" s="28">
        <v>0</v>
      </c>
      <c r="BM37" s="28">
        <v>0</v>
      </c>
      <c r="BN37" s="21"/>
      <c r="BO37" s="28">
        <v>0</v>
      </c>
      <c r="BP37" s="28">
        <v>0</v>
      </c>
      <c r="BQ37" s="28">
        <v>0</v>
      </c>
      <c r="BR37" s="21"/>
      <c r="BS37" s="28">
        <v>0</v>
      </c>
      <c r="BT37" s="28">
        <v>0</v>
      </c>
      <c r="BU37" s="28">
        <v>0</v>
      </c>
      <c r="BV37" s="21"/>
      <c r="BW37" s="28">
        <v>0</v>
      </c>
      <c r="BX37" s="28">
        <v>0</v>
      </c>
      <c r="BY37" s="28">
        <v>0</v>
      </c>
      <c r="BZ37" s="21"/>
      <c r="CA37" s="28">
        <v>0</v>
      </c>
      <c r="CB37" s="28">
        <v>0</v>
      </c>
      <c r="CC37" s="28">
        <v>0</v>
      </c>
      <c r="CD37" s="21"/>
      <c r="CE37" s="28">
        <v>0</v>
      </c>
      <c r="CF37" s="28">
        <v>0</v>
      </c>
      <c r="CG37" s="28">
        <v>0</v>
      </c>
      <c r="CH37" s="21"/>
      <c r="CI37" s="28">
        <v>0</v>
      </c>
      <c r="CJ37" s="28">
        <v>0</v>
      </c>
      <c r="CK37" s="28">
        <v>0</v>
      </c>
    </row>
    <row r="38" spans="1:89" x14ac:dyDescent="0.2">
      <c r="A38" s="1" t="s">
        <v>3</v>
      </c>
      <c r="C38" s="28">
        <v>4.0000000000000001E-3</v>
      </c>
      <c r="D38" s="28">
        <v>0</v>
      </c>
      <c r="E38" s="28">
        <v>2E-3</v>
      </c>
      <c r="F38" s="21"/>
      <c r="G38" s="28">
        <v>0</v>
      </c>
      <c r="H38" s="28">
        <v>0</v>
      </c>
      <c r="I38" s="28">
        <v>0</v>
      </c>
      <c r="J38" s="21"/>
      <c r="K38" s="28">
        <v>0</v>
      </c>
      <c r="L38" s="28">
        <v>0</v>
      </c>
      <c r="M38" s="28">
        <v>0</v>
      </c>
      <c r="O38" s="28">
        <v>1E-3</v>
      </c>
      <c r="P38" s="28">
        <v>1E-3</v>
      </c>
      <c r="Q38" s="28">
        <v>1E-3</v>
      </c>
      <c r="R38" s="21"/>
      <c r="S38" s="28">
        <v>1E-3</v>
      </c>
      <c r="T38" s="29" t="s">
        <v>4</v>
      </c>
      <c r="U38" s="28">
        <v>1E-3</v>
      </c>
      <c r="V38" s="21"/>
      <c r="W38" s="28">
        <v>3.0000000000000001E-3</v>
      </c>
      <c r="X38" s="28">
        <v>1E-3</v>
      </c>
      <c r="Y38" s="28">
        <v>2E-3</v>
      </c>
      <c r="Z38" s="21"/>
      <c r="AA38" s="28">
        <v>3.0000000000000001E-3</v>
      </c>
      <c r="AB38" s="28">
        <v>1E-3</v>
      </c>
      <c r="AC38" s="28">
        <v>2E-3</v>
      </c>
      <c r="AD38" s="21"/>
      <c r="AE38" s="28">
        <v>2E-3</v>
      </c>
      <c r="AF38" s="28">
        <v>1E-3</v>
      </c>
      <c r="AG38" s="28">
        <v>2E-3</v>
      </c>
      <c r="AI38" s="28">
        <v>7.0000000000000001E-3</v>
      </c>
      <c r="AJ38" s="28">
        <v>3.0000000000000001E-3</v>
      </c>
      <c r="AK38" s="28">
        <v>5.0000000000000001E-3</v>
      </c>
      <c r="AL38" s="21"/>
      <c r="AM38" s="28">
        <v>1.2E-2</v>
      </c>
      <c r="AN38" s="28">
        <v>6.0000000000000001E-3</v>
      </c>
      <c r="AO38" s="28">
        <v>8.9999999999999993E-3</v>
      </c>
      <c r="AP38" s="21"/>
      <c r="AQ38" s="28">
        <v>3.9E-2</v>
      </c>
      <c r="AR38" s="28">
        <v>2.3E-2</v>
      </c>
      <c r="AS38" s="28">
        <v>3.3000000000000002E-2</v>
      </c>
      <c r="AT38" s="21"/>
      <c r="AU38" s="28">
        <v>7.0000000000000001E-3</v>
      </c>
      <c r="AV38" s="28">
        <v>5.0000000000000001E-3</v>
      </c>
      <c r="AW38" s="28">
        <v>6.0000000000000001E-3</v>
      </c>
      <c r="AX38" s="21"/>
      <c r="AY38" s="28">
        <v>1.6E-2</v>
      </c>
      <c r="AZ38" s="28">
        <v>8.9999999999999993E-3</v>
      </c>
      <c r="BA38" s="28">
        <v>1.2999999999999999E-2</v>
      </c>
      <c r="BB38" s="21"/>
      <c r="BC38" s="28">
        <v>5.0000000000000001E-3</v>
      </c>
      <c r="BD38" s="28">
        <v>3.0000000000000001E-3</v>
      </c>
      <c r="BE38" s="28">
        <v>4.0000000000000001E-3</v>
      </c>
      <c r="BF38" s="21"/>
      <c r="BG38" s="28">
        <v>1.2E-2</v>
      </c>
      <c r="BH38" s="28">
        <v>7.0000000000000001E-3</v>
      </c>
      <c r="BI38" s="28">
        <v>0.01</v>
      </c>
      <c r="BJ38" s="21"/>
      <c r="BK38" s="28">
        <v>6.0000000000000001E-3</v>
      </c>
      <c r="BL38" s="28">
        <v>3.0000000000000001E-3</v>
      </c>
      <c r="BM38" s="28">
        <v>4.0000000000000001E-3</v>
      </c>
      <c r="BN38" s="21"/>
      <c r="BO38" s="28">
        <v>5.0000000000000001E-3</v>
      </c>
      <c r="BP38" s="28">
        <v>3.0000000000000001E-3</v>
      </c>
      <c r="BQ38" s="28">
        <v>4.0000000000000001E-3</v>
      </c>
      <c r="BR38" s="21"/>
      <c r="BS38" s="28">
        <v>7.0000000000000001E-3</v>
      </c>
      <c r="BT38" s="28">
        <v>4.0000000000000001E-3</v>
      </c>
      <c r="BU38" s="28">
        <v>6.0000000000000001E-3</v>
      </c>
      <c r="BV38" s="21"/>
      <c r="BW38" s="28">
        <v>5.0000000000000001E-3</v>
      </c>
      <c r="BX38" s="28">
        <v>3.0000000000000001E-3</v>
      </c>
      <c r="BY38" s="28">
        <v>4.0000000000000001E-3</v>
      </c>
      <c r="BZ38" s="21"/>
      <c r="CA38" s="28">
        <v>2E-3</v>
      </c>
      <c r="CB38" s="28">
        <v>1E-3</v>
      </c>
      <c r="CC38" s="28">
        <v>2E-3</v>
      </c>
      <c r="CD38" s="21"/>
      <c r="CE38" s="28">
        <v>0</v>
      </c>
      <c r="CF38" s="28">
        <v>0</v>
      </c>
      <c r="CG38" s="28">
        <v>0</v>
      </c>
      <c r="CH38" s="21"/>
      <c r="CI38" s="28">
        <v>2E-3</v>
      </c>
      <c r="CJ38" s="28">
        <v>1E-3</v>
      </c>
      <c r="CK38" s="28">
        <v>2E-3</v>
      </c>
    </row>
    <row r="39" spans="1:89" x14ac:dyDescent="0.2">
      <c r="A39" s="1" t="s">
        <v>196</v>
      </c>
      <c r="C39" s="28">
        <v>0</v>
      </c>
      <c r="D39" s="28">
        <v>0</v>
      </c>
      <c r="E39" s="28">
        <v>0</v>
      </c>
      <c r="F39" s="21"/>
      <c r="G39" s="28">
        <v>0</v>
      </c>
      <c r="H39" s="28">
        <v>0</v>
      </c>
      <c r="I39" s="28">
        <v>0</v>
      </c>
      <c r="J39" s="21"/>
      <c r="K39" s="28">
        <v>0</v>
      </c>
      <c r="L39" s="28">
        <v>0</v>
      </c>
      <c r="M39" s="28">
        <v>0</v>
      </c>
      <c r="N39" s="21"/>
      <c r="O39" s="28">
        <v>0</v>
      </c>
      <c r="P39" s="28">
        <v>0</v>
      </c>
      <c r="Q39" s="28">
        <v>0</v>
      </c>
      <c r="R39" s="21"/>
      <c r="S39" s="28">
        <v>0</v>
      </c>
      <c r="T39" s="28">
        <v>0</v>
      </c>
      <c r="U39" s="28">
        <v>0</v>
      </c>
      <c r="V39" s="21"/>
      <c r="W39" s="28">
        <v>0</v>
      </c>
      <c r="X39" s="28">
        <v>0</v>
      </c>
      <c r="Y39" s="28">
        <v>0</v>
      </c>
      <c r="Z39" s="21"/>
      <c r="AA39" s="28">
        <v>0</v>
      </c>
      <c r="AB39" s="28">
        <v>0</v>
      </c>
      <c r="AC39" s="28">
        <v>0</v>
      </c>
      <c r="AD39" s="21"/>
      <c r="AE39" s="28">
        <v>0</v>
      </c>
      <c r="AF39" s="28">
        <v>0</v>
      </c>
      <c r="AG39" s="28">
        <v>0</v>
      </c>
      <c r="AI39" s="28">
        <v>0</v>
      </c>
      <c r="AJ39" s="28">
        <v>0</v>
      </c>
      <c r="AK39" s="28">
        <v>0</v>
      </c>
      <c r="AL39" s="21"/>
      <c r="AM39" s="28">
        <v>0</v>
      </c>
      <c r="AN39" s="28">
        <v>0</v>
      </c>
      <c r="AO39" s="28">
        <v>0</v>
      </c>
      <c r="AP39" s="21"/>
      <c r="AQ39" s="28">
        <v>0</v>
      </c>
      <c r="AR39" s="28">
        <v>0</v>
      </c>
      <c r="AS39" s="28">
        <v>0</v>
      </c>
      <c r="AT39" s="21"/>
      <c r="AU39" s="28">
        <v>0</v>
      </c>
      <c r="AV39" s="28">
        <v>0</v>
      </c>
      <c r="AW39" s="28">
        <v>0</v>
      </c>
      <c r="AX39" s="21"/>
      <c r="AY39" s="28">
        <v>0</v>
      </c>
      <c r="AZ39" s="28">
        <v>0</v>
      </c>
      <c r="BA39" s="28">
        <v>0</v>
      </c>
      <c r="BB39" s="21"/>
      <c r="BC39" s="28">
        <v>0</v>
      </c>
      <c r="BD39" s="28">
        <v>0</v>
      </c>
      <c r="BE39" s="28">
        <v>0</v>
      </c>
      <c r="BF39" s="21"/>
      <c r="BG39" s="28">
        <v>0</v>
      </c>
      <c r="BH39" s="28">
        <v>0</v>
      </c>
      <c r="BI39" s="28">
        <v>0</v>
      </c>
      <c r="BJ39" s="21"/>
      <c r="BK39" s="28">
        <v>0</v>
      </c>
      <c r="BL39" s="28">
        <v>0</v>
      </c>
      <c r="BM39" s="28">
        <v>0</v>
      </c>
      <c r="BN39" s="21"/>
      <c r="BO39" s="28">
        <v>4.0000000000000001E-3</v>
      </c>
      <c r="BP39" s="28">
        <v>0</v>
      </c>
      <c r="BQ39" s="28">
        <v>3.0000000000000001E-3</v>
      </c>
      <c r="BR39" s="21"/>
      <c r="BS39" s="28">
        <v>1E-3</v>
      </c>
      <c r="BT39" s="28">
        <v>0</v>
      </c>
      <c r="BU39" s="28">
        <v>1E-3</v>
      </c>
      <c r="BV39" s="21"/>
      <c r="BW39" s="28">
        <v>0</v>
      </c>
      <c r="BX39" s="28">
        <v>0</v>
      </c>
      <c r="BY39" s="28">
        <v>0</v>
      </c>
      <c r="BZ39" s="21"/>
      <c r="CA39" s="28">
        <v>0</v>
      </c>
      <c r="CB39" s="28">
        <v>0</v>
      </c>
      <c r="CC39" s="28">
        <v>0</v>
      </c>
      <c r="CD39" s="21"/>
      <c r="CE39" s="28">
        <v>0</v>
      </c>
      <c r="CF39" s="28">
        <v>0</v>
      </c>
      <c r="CG39" s="28">
        <v>0</v>
      </c>
      <c r="CH39" s="21"/>
      <c r="CI39" s="28">
        <v>0</v>
      </c>
      <c r="CJ39" s="28">
        <v>0</v>
      </c>
      <c r="CK39" s="28">
        <v>0</v>
      </c>
    </row>
    <row r="40" spans="1:89" x14ac:dyDescent="0.2">
      <c r="A40" s="1" t="s">
        <v>25</v>
      </c>
      <c r="C40" s="29">
        <v>3.0000000000000001E-3</v>
      </c>
      <c r="D40" s="28">
        <v>5.8999999999999997E-2</v>
      </c>
      <c r="E40" s="28">
        <v>0.02</v>
      </c>
      <c r="F40" s="21"/>
      <c r="G40" s="29">
        <v>1E-3</v>
      </c>
      <c r="H40" s="28">
        <v>2.5000000000000001E-2</v>
      </c>
      <c r="I40" s="28">
        <v>8.9999999999999993E-3</v>
      </c>
      <c r="J40" s="21"/>
      <c r="K40" s="29" t="s">
        <v>4</v>
      </c>
      <c r="L40" s="28">
        <v>0.02</v>
      </c>
      <c r="M40" s="28">
        <v>8.0000000000000002E-3</v>
      </c>
      <c r="O40" s="29">
        <v>0</v>
      </c>
      <c r="P40" s="28">
        <v>2.3E-2</v>
      </c>
      <c r="Q40" s="28">
        <v>8.9999999999999993E-3</v>
      </c>
      <c r="R40" s="21"/>
      <c r="S40" s="29">
        <v>0</v>
      </c>
      <c r="T40" s="28">
        <v>6.0000000000000001E-3</v>
      </c>
      <c r="U40" s="28">
        <v>2E-3</v>
      </c>
      <c r="V40" s="21"/>
      <c r="W40" s="29">
        <v>0</v>
      </c>
      <c r="X40" s="28">
        <v>0.01</v>
      </c>
      <c r="Y40" s="28">
        <v>4.0000000000000001E-3</v>
      </c>
      <c r="Z40" s="21"/>
      <c r="AA40" s="29">
        <v>0</v>
      </c>
      <c r="AB40" s="28">
        <v>1.4E-2</v>
      </c>
      <c r="AC40" s="28">
        <v>7.0000000000000001E-3</v>
      </c>
      <c r="AD40" s="21"/>
      <c r="AE40" s="28">
        <v>0</v>
      </c>
      <c r="AF40" s="28">
        <v>1.2999999999999999E-2</v>
      </c>
      <c r="AG40" s="28">
        <v>5.0000000000000001E-3</v>
      </c>
      <c r="AI40" s="29">
        <v>0</v>
      </c>
      <c r="AJ40" s="28">
        <v>0</v>
      </c>
      <c r="AK40" s="28">
        <v>0</v>
      </c>
      <c r="AL40" s="21"/>
      <c r="AM40" s="29">
        <v>0</v>
      </c>
      <c r="AN40" s="29">
        <v>0</v>
      </c>
      <c r="AO40" s="29">
        <v>0</v>
      </c>
      <c r="AP40" s="21"/>
      <c r="AQ40" s="29">
        <v>0</v>
      </c>
      <c r="AR40" s="29">
        <v>0</v>
      </c>
      <c r="AS40" s="29">
        <v>0</v>
      </c>
      <c r="AT40" s="21"/>
      <c r="AU40" s="29">
        <v>0</v>
      </c>
      <c r="AV40" s="29">
        <v>0</v>
      </c>
      <c r="AW40" s="29">
        <v>0</v>
      </c>
      <c r="AX40" s="21"/>
      <c r="AY40" s="29">
        <v>0</v>
      </c>
      <c r="AZ40" s="29">
        <v>0</v>
      </c>
      <c r="BA40" s="29">
        <v>0</v>
      </c>
      <c r="BB40" s="21"/>
      <c r="BC40" s="29">
        <v>0</v>
      </c>
      <c r="BD40" s="29">
        <v>0</v>
      </c>
      <c r="BE40" s="29">
        <v>0</v>
      </c>
      <c r="BF40" s="21"/>
      <c r="BG40" s="29">
        <v>2.8000000000000001E-2</v>
      </c>
      <c r="BH40" s="29">
        <v>0</v>
      </c>
      <c r="BI40" s="29">
        <v>1.7999999999999999E-2</v>
      </c>
      <c r="BJ40" s="21"/>
      <c r="BK40" s="29">
        <v>2E-3</v>
      </c>
      <c r="BL40" s="29">
        <v>2E-3</v>
      </c>
      <c r="BM40" s="29">
        <v>2E-3</v>
      </c>
      <c r="BN40" s="21"/>
      <c r="BO40" s="29">
        <v>0</v>
      </c>
      <c r="BP40" s="29">
        <v>0</v>
      </c>
      <c r="BQ40" s="29">
        <v>0</v>
      </c>
      <c r="BR40" s="21"/>
      <c r="BS40" s="29">
        <v>8.0000000000000002E-3</v>
      </c>
      <c r="BT40" s="29">
        <v>0</v>
      </c>
      <c r="BU40" s="29">
        <v>5.0000000000000001E-3</v>
      </c>
      <c r="BV40" s="21"/>
      <c r="BW40" s="29">
        <v>0</v>
      </c>
      <c r="BX40" s="29">
        <v>0</v>
      </c>
      <c r="BY40" s="29">
        <v>0</v>
      </c>
      <c r="BZ40" s="21"/>
      <c r="CA40" s="29">
        <v>0</v>
      </c>
      <c r="CB40" s="29">
        <v>0</v>
      </c>
      <c r="CC40" s="29">
        <v>0</v>
      </c>
      <c r="CD40" s="21"/>
      <c r="CE40" s="29">
        <v>0</v>
      </c>
      <c r="CF40" s="29">
        <v>0</v>
      </c>
      <c r="CG40" s="29">
        <v>0</v>
      </c>
      <c r="CH40" s="21"/>
      <c r="CI40" s="29">
        <v>0</v>
      </c>
      <c r="CJ40" s="29">
        <v>0</v>
      </c>
      <c r="CK40" s="29">
        <v>0</v>
      </c>
    </row>
    <row r="41" spans="1:89" x14ac:dyDescent="0.2">
      <c r="A41" s="1" t="s">
        <v>26</v>
      </c>
      <c r="C41" s="28">
        <v>1.7999999999999999E-2</v>
      </c>
      <c r="D41" s="28">
        <v>2.1999999999999999E-2</v>
      </c>
      <c r="E41" s="28">
        <v>0.02</v>
      </c>
      <c r="F41" s="21"/>
      <c r="G41" s="28">
        <v>1.4E-2</v>
      </c>
      <c r="H41" s="28">
        <v>1.2E-2</v>
      </c>
      <c r="I41" s="28">
        <v>1.4E-2</v>
      </c>
      <c r="J41" s="21"/>
      <c r="K41" s="28">
        <v>1.6E-2</v>
      </c>
      <c r="L41" s="28">
        <v>8.9999999999999993E-3</v>
      </c>
      <c r="M41" s="28">
        <v>1.2999999999999999E-2</v>
      </c>
      <c r="O41" s="28">
        <v>0.05</v>
      </c>
      <c r="P41" s="28">
        <v>1.7000000000000001E-2</v>
      </c>
      <c r="Q41" s="28">
        <v>3.6999999999999998E-2</v>
      </c>
      <c r="R41" s="21"/>
      <c r="S41" s="28">
        <v>1.2999999999999999E-2</v>
      </c>
      <c r="T41" s="28">
        <v>3.1E-2</v>
      </c>
      <c r="U41" s="28">
        <v>0.02</v>
      </c>
      <c r="V41" s="21"/>
      <c r="W41" s="28">
        <v>1.2999999999999999E-2</v>
      </c>
      <c r="X41" s="28">
        <v>1.4E-2</v>
      </c>
      <c r="Y41" s="28">
        <v>1.2999999999999999E-2</v>
      </c>
      <c r="Z41" s="21"/>
      <c r="AA41" s="28">
        <v>1.4E-2</v>
      </c>
      <c r="AB41" s="28">
        <v>5.0000000000000001E-3</v>
      </c>
      <c r="AC41" s="28">
        <v>0.01</v>
      </c>
      <c r="AD41" s="21"/>
      <c r="AE41" s="28">
        <v>2.1999999999999999E-2</v>
      </c>
      <c r="AF41" s="28">
        <v>1.6E-2</v>
      </c>
      <c r="AG41" s="28">
        <v>0.02</v>
      </c>
      <c r="AI41" s="28">
        <v>2.1000000000000001E-2</v>
      </c>
      <c r="AJ41" s="28">
        <v>1.2999999999999999E-2</v>
      </c>
      <c r="AK41" s="28">
        <v>1.7000000000000001E-2</v>
      </c>
      <c r="AL41" s="21"/>
      <c r="AM41" s="28">
        <v>0.01</v>
      </c>
      <c r="AN41" s="28">
        <v>8.9999999999999993E-3</v>
      </c>
      <c r="AO41" s="28">
        <v>0.01</v>
      </c>
      <c r="AP41" s="21"/>
      <c r="AQ41" s="28">
        <v>1.7000000000000001E-2</v>
      </c>
      <c r="AR41" s="28">
        <v>0.02</v>
      </c>
      <c r="AS41" s="28">
        <v>1.7999999999999999E-2</v>
      </c>
      <c r="AT41" s="21"/>
      <c r="AU41" s="28">
        <v>3.0000000000000001E-3</v>
      </c>
      <c r="AV41" s="28">
        <v>1.0999999999999999E-2</v>
      </c>
      <c r="AW41" s="28">
        <v>5.0000000000000001E-3</v>
      </c>
      <c r="AX41" s="21"/>
      <c r="AY41" s="28">
        <v>1.2E-2</v>
      </c>
      <c r="AZ41" s="28">
        <v>1.2999999999999999E-2</v>
      </c>
      <c r="BA41" s="28">
        <v>1.2E-2</v>
      </c>
      <c r="BB41" s="21"/>
      <c r="BC41" s="28">
        <v>6.0000000000000001E-3</v>
      </c>
      <c r="BD41" s="28">
        <v>6.3E-2</v>
      </c>
      <c r="BE41" s="28">
        <v>2.9000000000000001E-2</v>
      </c>
      <c r="BF41" s="21"/>
      <c r="BG41" s="28">
        <v>6.0000000000000001E-3</v>
      </c>
      <c r="BH41" s="28">
        <v>6.0000000000000001E-3</v>
      </c>
      <c r="BI41" s="28">
        <v>6.0000000000000001E-3</v>
      </c>
      <c r="BJ41" s="21"/>
      <c r="BK41" s="28">
        <v>1.4999999999999999E-2</v>
      </c>
      <c r="BL41" s="28">
        <v>1.7999999999999999E-2</v>
      </c>
      <c r="BM41" s="28">
        <v>1.6E-2</v>
      </c>
      <c r="BN41" s="21"/>
      <c r="BO41" s="28">
        <v>2.1000000000000001E-2</v>
      </c>
      <c r="BP41" s="28">
        <v>7.5999999999999998E-2</v>
      </c>
      <c r="BQ41" s="28">
        <v>4.2000000000000003E-2</v>
      </c>
      <c r="BR41" s="21"/>
      <c r="BS41" s="28">
        <v>1.2E-2</v>
      </c>
      <c r="BT41" s="28">
        <v>0.04</v>
      </c>
      <c r="BU41" s="28">
        <v>2.3E-2</v>
      </c>
      <c r="BV41" s="21"/>
      <c r="BW41" s="28">
        <v>1.6E-2</v>
      </c>
      <c r="BX41" s="28">
        <v>7.0000000000000001E-3</v>
      </c>
      <c r="BY41" s="28">
        <v>1.2999999999999999E-2</v>
      </c>
      <c r="BZ41" s="21"/>
      <c r="CA41" s="28">
        <v>3.5000000000000003E-2</v>
      </c>
      <c r="CB41" s="28">
        <v>7.0000000000000001E-3</v>
      </c>
      <c r="CC41" s="28">
        <v>2.3E-2</v>
      </c>
      <c r="CD41" s="21"/>
      <c r="CE41" s="28">
        <v>8.9999999999999993E-3</v>
      </c>
      <c r="CF41" s="28">
        <v>3.0000000000000001E-3</v>
      </c>
      <c r="CG41" s="28">
        <v>7.0000000000000001E-3</v>
      </c>
      <c r="CH41" s="21"/>
      <c r="CI41" s="28">
        <v>0.02</v>
      </c>
      <c r="CJ41" s="28">
        <v>5.0000000000000001E-3</v>
      </c>
      <c r="CK41" s="28">
        <v>1.4E-2</v>
      </c>
    </row>
    <row r="42" spans="1:89" ht="13.5" thickBot="1" x14ac:dyDescent="0.25">
      <c r="A42" s="2" t="s">
        <v>15</v>
      </c>
      <c r="B42" s="2"/>
      <c r="C42" s="30">
        <v>0.23299999999999998</v>
      </c>
      <c r="D42" s="30">
        <v>-1.7000000000000008E-2</v>
      </c>
      <c r="E42" s="30">
        <v>0.155</v>
      </c>
      <c r="F42" s="21"/>
      <c r="G42" s="30">
        <v>0.27700000000000002</v>
      </c>
      <c r="H42" s="30">
        <v>-0.11700000000000006</v>
      </c>
      <c r="I42" s="30">
        <v>0.14300000000000002</v>
      </c>
      <c r="J42" s="21"/>
      <c r="K42" s="30">
        <v>0.25199999999999995</v>
      </c>
      <c r="L42" s="30">
        <v>-0.20499999999999996</v>
      </c>
      <c r="M42" s="30">
        <v>7.8E-2</v>
      </c>
      <c r="N42" s="2"/>
      <c r="O42" s="30">
        <v>0.17899999999999999</v>
      </c>
      <c r="P42" s="30">
        <v>-0.31999999999999995</v>
      </c>
      <c r="Q42" s="30">
        <v>-1.3000000000000012E-2</v>
      </c>
      <c r="R42" s="21"/>
      <c r="S42" s="30">
        <v>0.27800000000000002</v>
      </c>
      <c r="T42" s="30">
        <v>-0.14199999999999996</v>
      </c>
      <c r="U42" s="30">
        <v>0.10800000000000001</v>
      </c>
      <c r="V42" s="21"/>
      <c r="W42" s="30">
        <v>0.27300000000000002</v>
      </c>
      <c r="X42" s="30">
        <v>-4.4999999999999978E-2</v>
      </c>
      <c r="Y42" s="30">
        <v>0.13600000000000001</v>
      </c>
      <c r="Z42" s="21"/>
      <c r="AA42" s="30">
        <v>0.28000000000000003</v>
      </c>
      <c r="AB42" s="30">
        <v>0.08</v>
      </c>
      <c r="AC42" s="30">
        <v>0.188</v>
      </c>
      <c r="AD42" s="21"/>
      <c r="AE42" s="30">
        <v>0.254</v>
      </c>
      <c r="AF42" s="30">
        <v>-8.8000000000000023E-2</v>
      </c>
      <c r="AG42" s="30">
        <v>0.11000000000000001</v>
      </c>
      <c r="AI42" s="30">
        <v>0.17100000000000001</v>
      </c>
      <c r="AJ42" s="30">
        <v>-7.2999999999999982E-2</v>
      </c>
      <c r="AK42" s="30">
        <v>6.5000000000000002E-2</v>
      </c>
      <c r="AL42" s="21"/>
      <c r="AM42" s="30">
        <v>0.23400000000000001</v>
      </c>
      <c r="AN42" s="30">
        <v>-5.1999999999999998E-2</v>
      </c>
      <c r="AO42" s="30">
        <v>0.112</v>
      </c>
      <c r="AP42" s="21"/>
      <c r="AQ42" s="30">
        <v>0.29499999999999998</v>
      </c>
      <c r="AR42" s="30">
        <v>-9.6000000000000002E-2</v>
      </c>
      <c r="AS42" s="30">
        <v>0.14199999999999999</v>
      </c>
      <c r="AT42" s="21"/>
      <c r="AU42" s="30">
        <v>0.36199999999999999</v>
      </c>
      <c r="AV42" s="30">
        <v>-0.05</v>
      </c>
      <c r="AW42" s="30">
        <v>0.22</v>
      </c>
      <c r="AX42" s="21"/>
      <c r="AY42" s="30">
        <v>0.27900000000000003</v>
      </c>
      <c r="AZ42" s="30">
        <v>-6.7000000000000004E-2</v>
      </c>
      <c r="BA42" s="30">
        <v>0.14199999999999999</v>
      </c>
      <c r="BB42" s="21"/>
      <c r="BC42" s="30">
        <v>0.19</v>
      </c>
      <c r="BD42" s="30">
        <v>-0.19800000000000001</v>
      </c>
      <c r="BE42" s="30">
        <v>3.2000000000000001E-2</v>
      </c>
      <c r="BF42" s="21"/>
      <c r="BG42" s="30">
        <v>0.27</v>
      </c>
      <c r="BH42" s="30">
        <v>-6.3E-2</v>
      </c>
      <c r="BI42" s="30">
        <v>0.14399999999999999</v>
      </c>
      <c r="BJ42" s="21"/>
      <c r="BK42" s="30">
        <v>0.22500000000000001</v>
      </c>
      <c r="BL42" s="30">
        <v>1.0999999999999999E-2</v>
      </c>
      <c r="BM42" s="30">
        <v>0.13400000000000001</v>
      </c>
      <c r="BN42" s="21"/>
      <c r="BO42" s="30">
        <v>0.33900000000000002</v>
      </c>
      <c r="BP42" s="30">
        <v>-9.6000000000000002E-2</v>
      </c>
      <c r="BQ42" s="30">
        <v>0.17599999999999999</v>
      </c>
      <c r="BR42" s="21"/>
      <c r="BS42" s="30">
        <v>0.26100000000000001</v>
      </c>
      <c r="BT42" s="30">
        <v>-8.1000000000000003E-2</v>
      </c>
      <c r="BU42" s="30">
        <v>0.126</v>
      </c>
      <c r="BV42" s="21"/>
      <c r="BW42" s="30">
        <v>0.08</v>
      </c>
      <c r="BX42" s="30">
        <v>-0.25800000000000001</v>
      </c>
      <c r="BY42" s="30">
        <v>-5.0999999999999997E-2</v>
      </c>
      <c r="BZ42" s="21"/>
      <c r="CA42" s="30">
        <v>0.16</v>
      </c>
      <c r="CB42" s="30">
        <v>-7.0999999999999994E-2</v>
      </c>
      <c r="CC42" s="30">
        <v>6.2E-2</v>
      </c>
      <c r="CD42" s="21"/>
      <c r="CE42" s="30">
        <v>0.22800000000000001</v>
      </c>
      <c r="CF42" s="30">
        <v>-1.2999999999999999E-2</v>
      </c>
      <c r="CG42" s="30">
        <v>0.122</v>
      </c>
      <c r="CH42" s="21"/>
      <c r="CI42" s="30">
        <v>0.161</v>
      </c>
      <c r="CJ42" s="30">
        <v>-9.7000000000000003E-2</v>
      </c>
      <c r="CK42" s="30">
        <v>5.2999999999999999E-2</v>
      </c>
    </row>
    <row r="43" spans="1:89" ht="13.5" thickTop="1" x14ac:dyDescent="0.2"/>
    <row r="44" spans="1:89" x14ac:dyDescent="0.2">
      <c r="A44" s="1" t="s">
        <v>16</v>
      </c>
      <c r="S44" s="102"/>
      <c r="T44" s="102"/>
      <c r="U44" s="102"/>
      <c r="AE44" s="102"/>
      <c r="AF44" s="102"/>
      <c r="AG44" s="102"/>
      <c r="AM44" s="102"/>
      <c r="AN44" s="102"/>
      <c r="AO44" s="102"/>
      <c r="AQ44" s="102"/>
      <c r="AR44" s="102"/>
      <c r="AS44" s="102"/>
      <c r="AU44" s="102"/>
      <c r="AV44" s="102"/>
      <c r="AW44" s="102"/>
      <c r="AY44" s="102"/>
      <c r="AZ44" s="102"/>
      <c r="BA44" s="102"/>
      <c r="BC44" s="102"/>
      <c r="BD44" s="102"/>
      <c r="BE44" s="102"/>
      <c r="BG44" s="102"/>
      <c r="BH44" s="102"/>
      <c r="BI44" s="102"/>
      <c r="BK44" s="102"/>
      <c r="BL44" s="102"/>
      <c r="BM44" s="102"/>
      <c r="BO44" s="102"/>
      <c r="BP44" s="102"/>
      <c r="BQ44" s="102"/>
      <c r="BS44" s="102"/>
      <c r="BT44" s="102"/>
      <c r="BU44" s="102"/>
      <c r="BW44" s="102"/>
      <c r="BX44" s="102"/>
      <c r="BY44" s="102"/>
      <c r="CA44" s="102"/>
      <c r="CB44" s="102"/>
      <c r="CC44" s="102"/>
      <c r="CE44" s="102"/>
      <c r="CF44" s="102"/>
      <c r="CG44" s="102"/>
      <c r="CI44" s="102"/>
      <c r="CJ44" s="102"/>
      <c r="CK44" s="102"/>
    </row>
    <row r="47" spans="1:89" x14ac:dyDescent="0.2">
      <c r="A47" s="2" t="s">
        <v>27</v>
      </c>
      <c r="B47" s="2"/>
      <c r="E47" s="25">
        <v>449148</v>
      </c>
      <c r="I47" s="25">
        <v>562456</v>
      </c>
      <c r="M47" s="25">
        <v>449260</v>
      </c>
      <c r="N47" s="2"/>
      <c r="Q47" s="25">
        <v>116591</v>
      </c>
      <c r="U47" s="25">
        <v>108092</v>
      </c>
      <c r="Y47" s="25">
        <v>102647</v>
      </c>
      <c r="AC47" s="25">
        <v>105038</v>
      </c>
      <c r="AG47" s="25">
        <v>432368</v>
      </c>
      <c r="AK47" s="25">
        <v>105441</v>
      </c>
      <c r="AO47" s="25">
        <v>99802</v>
      </c>
      <c r="AS47" s="25">
        <v>110544</v>
      </c>
      <c r="AW47" s="25">
        <v>106853</v>
      </c>
      <c r="BA47" s="25">
        <v>422640</v>
      </c>
      <c r="BE47" s="25">
        <v>101980</v>
      </c>
      <c r="BI47" s="25">
        <v>105081</v>
      </c>
      <c r="BM47" s="25">
        <v>105203</v>
      </c>
      <c r="BQ47" s="25">
        <v>111766</v>
      </c>
      <c r="BU47" s="25">
        <v>424030</v>
      </c>
      <c r="BY47" s="25">
        <v>101386</v>
      </c>
      <c r="CC47" s="25">
        <v>102562</v>
      </c>
      <c r="CG47" s="25">
        <v>99930</v>
      </c>
      <c r="CK47" s="25">
        <v>303878</v>
      </c>
    </row>
    <row r="48" spans="1:89" x14ac:dyDescent="0.2">
      <c r="A48" s="1" t="s">
        <v>2</v>
      </c>
      <c r="E48" s="13">
        <v>-13024</v>
      </c>
      <c r="I48" s="13">
        <v>-17421</v>
      </c>
      <c r="M48" s="13">
        <v>-16079</v>
      </c>
      <c r="Q48" s="13">
        <v>-5164</v>
      </c>
      <c r="U48" s="13">
        <v>-5475</v>
      </c>
      <c r="Y48" s="13">
        <v>-4293</v>
      </c>
      <c r="AC48" s="13">
        <v>-4217</v>
      </c>
      <c r="AG48" s="13">
        <v>-19149</v>
      </c>
      <c r="AK48" s="13">
        <v>-3944</v>
      </c>
      <c r="AO48" s="13">
        <v>-3156</v>
      </c>
      <c r="AS48" s="13">
        <v>-3690</v>
      </c>
      <c r="AW48" s="13">
        <v>-3671</v>
      </c>
      <c r="BA48" s="13">
        <v>-14461</v>
      </c>
      <c r="BE48" s="13">
        <v>-3946</v>
      </c>
      <c r="BI48" s="13">
        <v>-4246</v>
      </c>
      <c r="BM48" s="13">
        <v>-5675</v>
      </c>
      <c r="BQ48" s="13">
        <v>-4579</v>
      </c>
      <c r="BU48" s="13">
        <v>-18446</v>
      </c>
      <c r="BY48" s="13">
        <v>-5753</v>
      </c>
      <c r="CC48" s="13">
        <v>-4615</v>
      </c>
      <c r="CG48" s="13">
        <v>-5475</v>
      </c>
      <c r="CK48" s="13">
        <v>-15843</v>
      </c>
    </row>
    <row r="49" spans="1:89" x14ac:dyDescent="0.2">
      <c r="A49" s="1" t="s">
        <v>12</v>
      </c>
      <c r="E49" s="13">
        <v>-18620</v>
      </c>
      <c r="I49" s="13">
        <v>-28283</v>
      </c>
      <c r="M49" s="13">
        <v>-29646</v>
      </c>
      <c r="Q49" s="13">
        <v>-7264</v>
      </c>
      <c r="U49" s="13">
        <v>-7260</v>
      </c>
      <c r="Y49" s="13">
        <v>-7216</v>
      </c>
      <c r="AC49" s="13">
        <v>-6861</v>
      </c>
      <c r="AG49" s="13">
        <v>-28601</v>
      </c>
      <c r="AK49" s="13">
        <v>-6706</v>
      </c>
      <c r="AO49" s="13">
        <v>-6508</v>
      </c>
      <c r="AS49" s="13">
        <v>-6457</v>
      </c>
      <c r="AW49" s="13">
        <v>-6298</v>
      </c>
      <c r="BA49" s="13">
        <v>-25969</v>
      </c>
      <c r="BE49" s="13">
        <v>-6155</v>
      </c>
      <c r="BI49" s="13">
        <v>-5975</v>
      </c>
      <c r="BM49" s="13">
        <v>-5933</v>
      </c>
      <c r="BQ49" s="13">
        <v>-5786</v>
      </c>
      <c r="BU49" s="13">
        <v>-23849</v>
      </c>
      <c r="BY49" s="13">
        <v>-5656</v>
      </c>
      <c r="CC49" s="13">
        <v>-5495</v>
      </c>
      <c r="CG49" s="13">
        <v>-5461</v>
      </c>
      <c r="CK49" s="13">
        <v>-16612</v>
      </c>
    </row>
    <row r="50" spans="1:89" x14ac:dyDescent="0.2">
      <c r="A50" s="1" t="s">
        <v>58</v>
      </c>
      <c r="E50" s="13">
        <v>0</v>
      </c>
      <c r="I50" s="13">
        <v>-116000</v>
      </c>
      <c r="M50" s="13">
        <v>0</v>
      </c>
      <c r="Q50" s="13">
        <v>0</v>
      </c>
      <c r="U50" s="13">
        <v>0</v>
      </c>
      <c r="Y50" s="13">
        <v>0</v>
      </c>
      <c r="AC50" s="13">
        <v>0</v>
      </c>
      <c r="AG50" s="13">
        <v>0</v>
      </c>
      <c r="AK50" s="13">
        <v>0</v>
      </c>
      <c r="AO50" s="13">
        <v>0</v>
      </c>
      <c r="AS50" s="13">
        <v>0</v>
      </c>
      <c r="AW50" s="13">
        <v>0</v>
      </c>
      <c r="BA50" s="13">
        <v>0</v>
      </c>
      <c r="BE50" s="13">
        <v>0</v>
      </c>
      <c r="BI50" s="13">
        <v>0</v>
      </c>
      <c r="BM50" s="13">
        <v>0</v>
      </c>
      <c r="BQ50" s="13">
        <v>0</v>
      </c>
      <c r="BU50" s="13">
        <v>0</v>
      </c>
      <c r="BY50" s="13">
        <v>0</v>
      </c>
      <c r="CC50" s="13">
        <v>0</v>
      </c>
      <c r="CG50" s="13">
        <v>0</v>
      </c>
      <c r="CK50" s="13">
        <v>0</v>
      </c>
    </row>
    <row r="51" spans="1:89" x14ac:dyDescent="0.2">
      <c r="A51" s="1" t="s">
        <v>3</v>
      </c>
      <c r="E51" s="13">
        <v>-2101</v>
      </c>
      <c r="I51" s="13">
        <v>0</v>
      </c>
      <c r="M51" s="13">
        <v>0</v>
      </c>
      <c r="Q51" s="13">
        <v>-177</v>
      </c>
      <c r="U51" s="13">
        <v>-114</v>
      </c>
      <c r="Y51" s="13">
        <v>-478</v>
      </c>
      <c r="AC51" s="13">
        <v>-538</v>
      </c>
      <c r="AG51" s="13">
        <v>-1307</v>
      </c>
      <c r="AK51" s="13">
        <v>-951</v>
      </c>
      <c r="AO51" s="13">
        <v>-1768</v>
      </c>
      <c r="AS51" s="13">
        <v>-6896</v>
      </c>
      <c r="AW51" s="13">
        <v>-1583</v>
      </c>
      <c r="BA51" s="13">
        <v>-11198</v>
      </c>
      <c r="BE51" s="13">
        <v>-800</v>
      </c>
      <c r="BI51" s="13">
        <v>-2314</v>
      </c>
      <c r="BM51" s="13">
        <v>-952</v>
      </c>
      <c r="BQ51" s="13">
        <v>-973</v>
      </c>
      <c r="BU51" s="13">
        <v>-5039</v>
      </c>
      <c r="BY51" s="13">
        <v>-744</v>
      </c>
      <c r="CC51" s="13">
        <v>-302</v>
      </c>
      <c r="CG51" s="13">
        <v>-3</v>
      </c>
      <c r="CK51" s="13">
        <v>-1049</v>
      </c>
    </row>
    <row r="52" spans="1:89" x14ac:dyDescent="0.2">
      <c r="A52" s="1" t="s">
        <v>196</v>
      </c>
      <c r="E52" s="13">
        <v>0</v>
      </c>
      <c r="I52" s="13">
        <v>0</v>
      </c>
      <c r="M52" s="13">
        <v>0</v>
      </c>
      <c r="Q52" s="13">
        <v>0</v>
      </c>
      <c r="U52" s="13">
        <v>0</v>
      </c>
      <c r="Y52" s="13">
        <v>0</v>
      </c>
      <c r="AC52" s="13">
        <v>0</v>
      </c>
      <c r="AG52" s="13">
        <v>0</v>
      </c>
      <c r="AK52" s="13">
        <v>0</v>
      </c>
      <c r="AO52" s="13">
        <v>0</v>
      </c>
      <c r="AS52" s="13">
        <v>0</v>
      </c>
      <c r="AW52" s="13">
        <v>0</v>
      </c>
      <c r="BA52" s="13">
        <v>0</v>
      </c>
      <c r="BE52" s="13">
        <v>0</v>
      </c>
      <c r="BI52" s="13">
        <v>0</v>
      </c>
      <c r="BM52" s="13">
        <v>0</v>
      </c>
      <c r="BQ52" s="13">
        <v>-600</v>
      </c>
      <c r="BU52" s="13">
        <v>-600</v>
      </c>
      <c r="BY52" s="13">
        <v>0</v>
      </c>
      <c r="CC52" s="13">
        <v>0</v>
      </c>
      <c r="CG52" s="13">
        <v>0</v>
      </c>
      <c r="CK52" s="13">
        <v>0</v>
      </c>
    </row>
    <row r="53" spans="1:89" x14ac:dyDescent="0.2">
      <c r="A53" s="1" t="s">
        <v>25</v>
      </c>
      <c r="E53" s="13">
        <v>-17164</v>
      </c>
      <c r="I53" s="13">
        <v>-7632</v>
      </c>
      <c r="M53" s="13">
        <v>-6286</v>
      </c>
      <c r="Q53" s="13">
        <v>-1642</v>
      </c>
      <c r="U53" s="13">
        <v>-498</v>
      </c>
      <c r="Y53" s="13">
        <v>-842</v>
      </c>
      <c r="AC53" s="13">
        <v>-1494</v>
      </c>
      <c r="AG53" s="13">
        <v>-4476</v>
      </c>
      <c r="AK53" s="13">
        <v>0</v>
      </c>
      <c r="AO53" s="13">
        <v>0</v>
      </c>
      <c r="AS53" s="13">
        <v>0</v>
      </c>
      <c r="AW53" s="13">
        <v>0</v>
      </c>
      <c r="BA53" s="13">
        <v>0</v>
      </c>
      <c r="BE53" s="13">
        <v>0</v>
      </c>
      <c r="BI53" s="13">
        <v>-3898</v>
      </c>
      <c r="BM53" s="13">
        <v>-439</v>
      </c>
      <c r="BQ53" s="13">
        <v>0</v>
      </c>
      <c r="BU53" s="13">
        <v>-4337</v>
      </c>
      <c r="BY53" s="13">
        <v>0</v>
      </c>
      <c r="CC53" s="13">
        <v>0</v>
      </c>
      <c r="CG53" s="13">
        <v>0</v>
      </c>
      <c r="CK53" s="13">
        <v>0</v>
      </c>
    </row>
    <row r="54" spans="1:89" x14ac:dyDescent="0.2">
      <c r="A54" s="1" t="s">
        <v>26</v>
      </c>
      <c r="E54" s="26">
        <v>-16235</v>
      </c>
      <c r="I54" s="26">
        <v>-11653</v>
      </c>
      <c r="M54" s="26">
        <v>-10833</v>
      </c>
      <c r="Q54" s="26">
        <v>-6937</v>
      </c>
      <c r="U54" s="26">
        <v>-4307</v>
      </c>
      <c r="Y54" s="26">
        <v>-2680</v>
      </c>
      <c r="AC54" s="26">
        <v>-2285</v>
      </c>
      <c r="AG54" s="26">
        <v>-16209</v>
      </c>
      <c r="AK54" s="26">
        <v>-3065</v>
      </c>
      <c r="AO54" s="26">
        <v>-1920</v>
      </c>
      <c r="AS54" s="26">
        <v>-3794</v>
      </c>
      <c r="AW54" s="26">
        <v>-1381</v>
      </c>
      <c r="BA54" s="26">
        <v>-10160</v>
      </c>
      <c r="BE54" s="26">
        <v>-5341</v>
      </c>
      <c r="BI54" s="26">
        <v>-1346</v>
      </c>
      <c r="BM54" s="26">
        <v>-3506</v>
      </c>
      <c r="BQ54" s="26">
        <v>-9465</v>
      </c>
      <c r="BU54" s="26">
        <v>-19658</v>
      </c>
      <c r="BY54" s="26">
        <v>-2038</v>
      </c>
      <c r="CC54" s="26">
        <v>-4442</v>
      </c>
      <c r="CG54" s="26">
        <v>-1436</v>
      </c>
      <c r="CK54" s="26">
        <v>-7916</v>
      </c>
    </row>
    <row r="55" spans="1:89" ht="13.5" thickBot="1" x14ac:dyDescent="0.25">
      <c r="A55" s="2" t="s">
        <v>28</v>
      </c>
      <c r="B55" s="2"/>
      <c r="E55" s="27">
        <v>382004</v>
      </c>
      <c r="I55" s="27">
        <v>381467</v>
      </c>
      <c r="M55" s="27">
        <v>386416</v>
      </c>
      <c r="N55" s="2"/>
      <c r="Q55" s="27">
        <v>95407</v>
      </c>
      <c r="U55" s="27">
        <v>90438</v>
      </c>
      <c r="Y55" s="27">
        <v>87138</v>
      </c>
      <c r="AC55" s="27">
        <v>89643</v>
      </c>
      <c r="AG55" s="27">
        <v>362626</v>
      </c>
      <c r="AK55" s="27">
        <v>90775</v>
      </c>
      <c r="AO55" s="27">
        <v>86450</v>
      </c>
      <c r="AS55" s="27">
        <v>89707</v>
      </c>
      <c r="AW55" s="27">
        <f>SUM(AW47:AW54)</f>
        <v>93920</v>
      </c>
      <c r="BA55" s="27">
        <f>SUM(BA47:BA54)</f>
        <v>360852</v>
      </c>
      <c r="BE55" s="27">
        <f>SUM(BE47:BE54)</f>
        <v>85738</v>
      </c>
      <c r="BI55" s="27">
        <f>SUM(BI47:BI54)</f>
        <v>87302</v>
      </c>
      <c r="BM55" s="27">
        <f>SUM(BM47:BM54)</f>
        <v>88698</v>
      </c>
      <c r="BQ55" s="27">
        <f>SUM(BQ47:BQ54)</f>
        <v>90363</v>
      </c>
      <c r="BU55" s="27">
        <f>SUM(BU47:BU54)</f>
        <v>352101</v>
      </c>
      <c r="BY55" s="27">
        <f>SUM(BY47:BY54)</f>
        <v>87195</v>
      </c>
      <c r="CC55" s="27">
        <f>SUM(CC47:CC54)</f>
        <v>87708</v>
      </c>
      <c r="CG55" s="27">
        <f>SUM(CG47:CG54)</f>
        <v>87555</v>
      </c>
      <c r="CK55" s="27">
        <f>SUM(CK47:CK54)</f>
        <v>262458</v>
      </c>
    </row>
    <row r="56" spans="1:89" ht="13.5" thickTop="1" x14ac:dyDescent="0.2">
      <c r="A56" s="2"/>
      <c r="B56" s="2"/>
      <c r="N56" s="2"/>
      <c r="Q56" s="25"/>
      <c r="U56" s="25"/>
      <c r="Y56" s="25"/>
      <c r="AC56" s="25"/>
      <c r="AG56" s="25"/>
      <c r="AK56" s="25"/>
      <c r="AO56" s="25"/>
      <c r="AS56" s="25"/>
      <c r="AW56" s="25"/>
      <c r="BA56" s="25"/>
      <c r="BE56" s="25"/>
      <c r="BI56" s="25"/>
      <c r="BM56" s="25"/>
      <c r="BQ56" s="25"/>
      <c r="BU56" s="25"/>
      <c r="BY56" s="25"/>
      <c r="CC56" s="25"/>
      <c r="CG56" s="25"/>
      <c r="CK56" s="25"/>
    </row>
    <row r="57" spans="1:89" ht="25.5" x14ac:dyDescent="0.2">
      <c r="A57" s="14" t="s">
        <v>35</v>
      </c>
      <c r="B57" s="14"/>
      <c r="N57" s="14"/>
    </row>
    <row r="58" spans="1:89" x14ac:dyDescent="0.2">
      <c r="A58" s="2" t="s">
        <v>29</v>
      </c>
      <c r="B58" s="2"/>
      <c r="E58" s="28">
        <v>2E-3</v>
      </c>
      <c r="I58" s="28">
        <v>0.66600000000000004</v>
      </c>
      <c r="M58" s="28">
        <v>-5.8999999999999997E-2</v>
      </c>
      <c r="N58" s="2"/>
      <c r="Q58" s="28">
        <v>-0.189</v>
      </c>
      <c r="U58" s="28">
        <v>-3.1E-2</v>
      </c>
      <c r="Y58" s="28">
        <v>4.0000000000000001E-3</v>
      </c>
      <c r="AC58" s="28">
        <v>7.3999999999999996E-2</v>
      </c>
      <c r="AG58" s="28">
        <v>-2.9000000000000001E-2</v>
      </c>
      <c r="AK58" s="28">
        <v>-7.4999999999999997E-2</v>
      </c>
      <c r="AO58" s="28">
        <v>-0.01</v>
      </c>
      <c r="AS58" s="28">
        <v>-4.0000000000000001E-3</v>
      </c>
      <c r="AW58" s="28">
        <v>0.13200000000000001</v>
      </c>
      <c r="BA58" s="28">
        <v>0.02</v>
      </c>
      <c r="BE58" s="28">
        <v>-0.108</v>
      </c>
      <c r="BI58" s="28">
        <v>1.9E-2</v>
      </c>
      <c r="BM58" s="28">
        <v>1.2999999999999999E-2</v>
      </c>
      <c r="BQ58" s="28">
        <v>4.1000000000000002E-2</v>
      </c>
      <c r="BU58" s="28">
        <v>-4.0000000000000001E-3</v>
      </c>
      <c r="BY58" s="28">
        <v>-0.19500000000000001</v>
      </c>
      <c r="CC58" s="28">
        <v>-6.4000000000000001E-2</v>
      </c>
      <c r="CG58" s="28">
        <v>2.5999999999999999E-2</v>
      </c>
      <c r="CK58" s="28">
        <v>-6.7000000000000004E-2</v>
      </c>
    </row>
    <row r="59" spans="1:89" x14ac:dyDescent="0.2">
      <c r="A59" s="1" t="s">
        <v>2</v>
      </c>
      <c r="E59" s="28">
        <v>1.6E-2</v>
      </c>
      <c r="I59" s="28">
        <v>1.6E-2</v>
      </c>
      <c r="M59" s="28">
        <v>2.3E-2</v>
      </c>
      <c r="Q59" s="28">
        <v>3.1E-2</v>
      </c>
      <c r="U59" s="28">
        <v>2.9000000000000001E-2</v>
      </c>
      <c r="Y59" s="28">
        <v>2.4E-2</v>
      </c>
      <c r="AC59" s="28">
        <v>2.1999999999999999E-2</v>
      </c>
      <c r="AG59" s="28">
        <v>2.5999999999999999E-2</v>
      </c>
      <c r="AK59" s="28">
        <v>2.5000000000000001E-2</v>
      </c>
      <c r="AO59" s="28">
        <v>1.7999999999999999E-2</v>
      </c>
      <c r="AS59" s="28">
        <v>1.9E-2</v>
      </c>
      <c r="AW59" s="28">
        <v>1.6E-2</v>
      </c>
      <c r="BA59" s="28">
        <v>1.9E-2</v>
      </c>
      <c r="BE59" s="28">
        <v>2.4E-2</v>
      </c>
      <c r="BI59" s="28">
        <v>0.02</v>
      </c>
      <c r="BM59" s="28">
        <v>2.7E-2</v>
      </c>
      <c r="BQ59" s="28">
        <v>2.1000000000000001E-2</v>
      </c>
      <c r="BU59" s="28">
        <v>2.3E-2</v>
      </c>
      <c r="BY59" s="28">
        <v>3.6999999999999998E-2</v>
      </c>
      <c r="CC59" s="28">
        <v>2.5000000000000001E-2</v>
      </c>
      <c r="CG59" s="28">
        <v>2.5999999999999999E-2</v>
      </c>
      <c r="CK59" s="28">
        <v>2.9000000000000001E-2</v>
      </c>
    </row>
    <row r="60" spans="1:89" x14ac:dyDescent="0.2">
      <c r="A60" s="1" t="s">
        <v>12</v>
      </c>
      <c r="E60" s="28">
        <v>7.2999999999999995E-2</v>
      </c>
      <c r="I60" s="28">
        <v>7.2999999999999995E-2</v>
      </c>
      <c r="M60" s="28">
        <v>7.3999999999999996E-2</v>
      </c>
      <c r="Q60" s="28">
        <v>7.9000000000000001E-2</v>
      </c>
      <c r="U60" s="28">
        <v>7.0000000000000007E-2</v>
      </c>
      <c r="Y60" s="28">
        <v>7.1999999999999995E-2</v>
      </c>
      <c r="AC60" s="28">
        <v>5.7000000000000002E-2</v>
      </c>
      <c r="AG60" s="28">
        <v>6.8000000000000005E-2</v>
      </c>
      <c r="AK60" s="28">
        <v>7.3999999999999996E-2</v>
      </c>
      <c r="AO60" s="28">
        <v>6.8000000000000005E-2</v>
      </c>
      <c r="AS60" s="28">
        <v>0.06</v>
      </c>
      <c r="AW60" s="28">
        <v>4.8000000000000001E-2</v>
      </c>
      <c r="BA60" s="28">
        <v>6.2E-2</v>
      </c>
      <c r="BE60" s="28">
        <v>6.4000000000000001E-2</v>
      </c>
      <c r="BI60" s="28">
        <v>5.1999999999999998E-2</v>
      </c>
      <c r="BM60" s="28">
        <v>5.1999999999999998E-2</v>
      </c>
      <c r="BQ60" s="28">
        <v>4.4999999999999998E-2</v>
      </c>
      <c r="BU60" s="28">
        <v>5.1999999999999998E-2</v>
      </c>
      <c r="BY60" s="28">
        <v>6.2E-2</v>
      </c>
      <c r="CC60" s="28">
        <v>5.0999999999999997E-2</v>
      </c>
      <c r="CG60" s="28">
        <v>4.3999999999999997E-2</v>
      </c>
      <c r="CK60" s="28">
        <v>5.1999999999999998E-2</v>
      </c>
    </row>
    <row r="61" spans="1:89" x14ac:dyDescent="0.2">
      <c r="A61" s="1" t="s">
        <v>161</v>
      </c>
      <c r="E61" s="28">
        <v>2E-3</v>
      </c>
      <c r="I61" s="28">
        <v>2E-3</v>
      </c>
      <c r="M61" s="28">
        <v>0</v>
      </c>
      <c r="Q61" s="28">
        <v>0</v>
      </c>
      <c r="U61" s="28">
        <v>0</v>
      </c>
      <c r="Y61" s="28">
        <v>0</v>
      </c>
      <c r="AC61" s="28">
        <v>0</v>
      </c>
      <c r="AG61" s="28">
        <v>0</v>
      </c>
      <c r="AK61" s="28">
        <v>0</v>
      </c>
      <c r="AO61" s="28">
        <v>0</v>
      </c>
      <c r="AS61" s="28">
        <v>0</v>
      </c>
      <c r="AW61" s="28">
        <v>0</v>
      </c>
      <c r="BA61" s="28">
        <v>0</v>
      </c>
      <c r="BE61" s="28">
        <v>0</v>
      </c>
      <c r="BI61" s="28">
        <v>0</v>
      </c>
      <c r="BM61" s="28">
        <v>0</v>
      </c>
      <c r="BQ61" s="28">
        <v>0</v>
      </c>
      <c r="BU61" s="28">
        <v>0</v>
      </c>
      <c r="BY61" s="28">
        <v>0</v>
      </c>
      <c r="CC61" s="28">
        <v>0</v>
      </c>
      <c r="CG61" s="28">
        <v>0</v>
      </c>
      <c r="CK61" s="28">
        <v>0</v>
      </c>
    </row>
    <row r="62" spans="1:89" x14ac:dyDescent="0.2">
      <c r="A62" s="1" t="s">
        <v>3</v>
      </c>
      <c r="E62" s="28">
        <v>2E-3</v>
      </c>
      <c r="I62" s="28">
        <v>2E-3</v>
      </c>
      <c r="M62" s="28">
        <v>0</v>
      </c>
      <c r="Q62" s="28">
        <v>1E-3</v>
      </c>
      <c r="U62" s="28">
        <v>1E-3</v>
      </c>
      <c r="Y62" s="28">
        <v>2E-3</v>
      </c>
      <c r="AC62" s="28">
        <v>2E-3</v>
      </c>
      <c r="AG62" s="28">
        <v>2E-3</v>
      </c>
      <c r="AK62" s="28">
        <v>5.0000000000000001E-3</v>
      </c>
      <c r="AO62" s="28">
        <v>8.9999999999999993E-3</v>
      </c>
      <c r="AS62" s="28">
        <v>3.3000000000000002E-2</v>
      </c>
      <c r="AW62" s="28">
        <v>6.0000000000000001E-3</v>
      </c>
      <c r="BA62" s="28">
        <v>1.2999999999999999E-2</v>
      </c>
      <c r="BE62" s="28">
        <v>4.0000000000000001E-3</v>
      </c>
      <c r="BI62" s="28">
        <v>0.01</v>
      </c>
      <c r="BM62" s="28">
        <v>4.0000000000000001E-3</v>
      </c>
      <c r="BQ62" s="28">
        <v>4.0000000000000001E-3</v>
      </c>
      <c r="BU62" s="28">
        <v>6.0000000000000001E-3</v>
      </c>
      <c r="BY62" s="28">
        <v>5.0000000000000001E-3</v>
      </c>
      <c r="CC62" s="28">
        <v>2E-3</v>
      </c>
      <c r="CG62" s="28">
        <v>0</v>
      </c>
      <c r="CK62" s="28">
        <v>2E-3</v>
      </c>
    </row>
    <row r="63" spans="1:89" x14ac:dyDescent="0.2">
      <c r="A63" s="1" t="s">
        <v>196</v>
      </c>
      <c r="E63" s="28">
        <v>0</v>
      </c>
      <c r="I63" s="28">
        <v>0</v>
      </c>
      <c r="M63" s="28">
        <v>0</v>
      </c>
      <c r="Q63" s="28">
        <v>0</v>
      </c>
      <c r="U63" s="28">
        <v>0</v>
      </c>
      <c r="Y63" s="28">
        <v>0</v>
      </c>
      <c r="AC63" s="28">
        <v>0</v>
      </c>
      <c r="AG63" s="28">
        <v>0</v>
      </c>
      <c r="AK63" s="28">
        <v>0</v>
      </c>
      <c r="AO63" s="28">
        <v>0</v>
      </c>
      <c r="AS63" s="28">
        <v>0</v>
      </c>
      <c r="AW63" s="28">
        <v>0</v>
      </c>
      <c r="BA63" s="28">
        <v>0</v>
      </c>
      <c r="BE63" s="28">
        <v>0</v>
      </c>
      <c r="BI63" s="28">
        <v>0</v>
      </c>
      <c r="BM63" s="28">
        <v>0</v>
      </c>
      <c r="BQ63" s="28">
        <v>3.0000000000000001E-3</v>
      </c>
      <c r="BU63" s="28">
        <v>1E-3</v>
      </c>
      <c r="BY63" s="28">
        <v>0</v>
      </c>
      <c r="CC63" s="28">
        <v>0</v>
      </c>
      <c r="CG63" s="28">
        <v>0</v>
      </c>
      <c r="CK63" s="28">
        <v>0</v>
      </c>
    </row>
    <row r="64" spans="1:89" x14ac:dyDescent="0.2">
      <c r="A64" s="1" t="s">
        <v>25</v>
      </c>
      <c r="E64" s="28">
        <v>0.02</v>
      </c>
      <c r="I64" s="28">
        <v>0.02</v>
      </c>
      <c r="M64" s="28">
        <v>8.0000000000000002E-3</v>
      </c>
      <c r="Q64" s="28">
        <v>8.9999999999999993E-3</v>
      </c>
      <c r="U64" s="28">
        <v>2E-3</v>
      </c>
      <c r="Y64" s="28">
        <v>4.0000000000000001E-3</v>
      </c>
      <c r="AC64" s="28">
        <v>7.0000000000000001E-3</v>
      </c>
      <c r="AG64" s="28">
        <v>5.0000000000000001E-3</v>
      </c>
      <c r="AK64" s="28">
        <v>0</v>
      </c>
      <c r="AO64" s="28">
        <v>0</v>
      </c>
      <c r="AS64" s="28">
        <v>0</v>
      </c>
      <c r="AW64" s="28">
        <v>0</v>
      </c>
      <c r="BA64" s="28">
        <v>0</v>
      </c>
      <c r="BE64" s="28">
        <v>0</v>
      </c>
      <c r="BI64" s="28">
        <v>1.7999999999999999E-2</v>
      </c>
      <c r="BM64" s="28">
        <v>2E-3</v>
      </c>
      <c r="BQ64" s="28">
        <v>0</v>
      </c>
      <c r="BU64" s="28">
        <v>5.0000000000000001E-3</v>
      </c>
      <c r="BY64" s="28">
        <v>0</v>
      </c>
      <c r="CC64" s="28">
        <v>0</v>
      </c>
      <c r="CG64" s="28">
        <v>0</v>
      </c>
      <c r="CK64" s="28">
        <v>0</v>
      </c>
    </row>
    <row r="65" spans="1:89" x14ac:dyDescent="0.2">
      <c r="A65" s="1" t="s">
        <v>26</v>
      </c>
      <c r="E65" s="28">
        <v>0.02</v>
      </c>
      <c r="I65" s="28">
        <v>0.02</v>
      </c>
      <c r="M65" s="28">
        <v>1.2999999999999999E-2</v>
      </c>
      <c r="Q65" s="28">
        <v>3.6999999999999998E-2</v>
      </c>
      <c r="U65" s="28">
        <v>0.02</v>
      </c>
      <c r="Y65" s="28">
        <v>1.2999999999999999E-2</v>
      </c>
      <c r="AC65" s="28">
        <v>0.01</v>
      </c>
      <c r="AG65" s="28">
        <v>0.02</v>
      </c>
      <c r="AK65" s="28">
        <v>1.7000000000000001E-2</v>
      </c>
      <c r="AO65" s="28">
        <v>0.01</v>
      </c>
      <c r="AS65" s="28">
        <v>1.7999999999999999E-2</v>
      </c>
      <c r="AW65" s="28">
        <v>5.0000000000000001E-3</v>
      </c>
      <c r="BA65" s="28">
        <v>1.2E-2</v>
      </c>
      <c r="BE65" s="28">
        <v>2.9000000000000001E-2</v>
      </c>
      <c r="BI65" s="28">
        <v>6.0000000000000001E-3</v>
      </c>
      <c r="BM65" s="28">
        <v>1.6E-2</v>
      </c>
      <c r="BQ65" s="28">
        <v>4.2000000000000003E-2</v>
      </c>
      <c r="BU65" s="28">
        <v>2.3E-2</v>
      </c>
      <c r="BY65" s="28">
        <v>1.2999999999999999E-2</v>
      </c>
      <c r="CC65" s="28">
        <v>2.3E-2</v>
      </c>
      <c r="CG65" s="28">
        <v>7.0000000000000001E-3</v>
      </c>
      <c r="CK65" s="28">
        <v>1.4E-2</v>
      </c>
    </row>
    <row r="66" spans="1:89" ht="13.5" thickBot="1" x14ac:dyDescent="0.25">
      <c r="A66" s="2" t="s">
        <v>30</v>
      </c>
      <c r="B66" s="2"/>
      <c r="E66" s="30">
        <v>0.13500000000000001</v>
      </c>
      <c r="I66" s="30">
        <v>0.79900000000000004</v>
      </c>
      <c r="M66" s="30">
        <v>5.8999999999999997E-2</v>
      </c>
      <c r="N66" s="2"/>
      <c r="Q66" s="30">
        <v>-3.2000000000000008E-2</v>
      </c>
      <c r="U66" s="30">
        <v>9.1000000000000011E-2</v>
      </c>
      <c r="Y66" s="30">
        <v>0.11899999999999999</v>
      </c>
      <c r="AC66" s="30">
        <v>0.17200000000000001</v>
      </c>
      <c r="AG66" s="30">
        <v>9.2000000000000012E-2</v>
      </c>
      <c r="AK66" s="30">
        <v>4.5999999999999999E-2</v>
      </c>
      <c r="AO66" s="30">
        <v>9.4999999999999987E-2</v>
      </c>
      <c r="AS66" s="30">
        <v>0.126</v>
      </c>
      <c r="AW66" s="30">
        <f>SUM(AW58:AW65)</f>
        <v>0.20700000000000002</v>
      </c>
      <c r="BA66" s="30">
        <f>SUM(BA58:BA65)</f>
        <v>0.126</v>
      </c>
      <c r="BE66" s="30">
        <f>SUM(BE58:BE65)</f>
        <v>1.3000000000000012E-2</v>
      </c>
      <c r="BI66" s="30">
        <f>SUM(BI58:BI65)</f>
        <v>0.125</v>
      </c>
      <c r="BM66" s="30">
        <f>SUM(BM58:BM65)</f>
        <v>0.114</v>
      </c>
      <c r="BQ66" s="30">
        <f>SUM(BQ58:BQ65)</f>
        <v>0.156</v>
      </c>
      <c r="BU66" s="30">
        <f>SUM(BU58:BU65)</f>
        <v>0.10600000000000001</v>
      </c>
      <c r="BY66" s="30">
        <f>SUM(BY58:BY65)</f>
        <v>-7.8E-2</v>
      </c>
      <c r="CC66" s="30">
        <f>SUM(CC58:CC65)</f>
        <v>3.6999999999999998E-2</v>
      </c>
      <c r="CG66" s="30">
        <f>SUM(CG58:CG65)</f>
        <v>0.10300000000000001</v>
      </c>
      <c r="CK66" s="30">
        <f>SUM(CK58:CK65)</f>
        <v>2.9999999999999992E-2</v>
      </c>
    </row>
    <row r="67" spans="1:89" ht="13.5" thickTop="1" x14ac:dyDescent="0.2">
      <c r="A67" s="2"/>
      <c r="B67" s="2"/>
      <c r="N67" s="2"/>
      <c r="Q67" s="10"/>
      <c r="U67" s="10"/>
      <c r="Y67" s="10"/>
      <c r="AC67" s="10"/>
      <c r="AG67" s="10"/>
      <c r="AK67" s="10"/>
      <c r="AO67" s="10"/>
      <c r="AS67" s="10"/>
      <c r="AW67" s="10"/>
      <c r="BA67" s="10"/>
      <c r="BE67" s="10"/>
      <c r="BI67" s="10"/>
      <c r="BM67" s="10"/>
      <c r="BQ67" s="10"/>
      <c r="BU67" s="10"/>
      <c r="BY67" s="10"/>
      <c r="CC67" s="10"/>
      <c r="CG67" s="10"/>
      <c r="CK67" s="10"/>
    </row>
    <row r="68" spans="1:89" x14ac:dyDescent="0.2">
      <c r="A68" s="2"/>
      <c r="B68" s="2"/>
      <c r="N68" s="2"/>
    </row>
    <row r="69" spans="1:89" x14ac:dyDescent="0.2">
      <c r="A69" s="2" t="s">
        <v>36</v>
      </c>
      <c r="B69" s="2"/>
      <c r="E69" s="15">
        <v>0.61</v>
      </c>
      <c r="I69" s="15">
        <v>-1.2</v>
      </c>
      <c r="M69" s="15">
        <v>-0.63</v>
      </c>
      <c r="N69" s="2"/>
      <c r="Q69" s="15">
        <v>-0.23</v>
      </c>
      <c r="U69" s="15">
        <v>-0.13</v>
      </c>
      <c r="Y69" s="15">
        <v>-0.08</v>
      </c>
      <c r="AC69" s="15">
        <v>0.04</v>
      </c>
      <c r="AG69" s="15">
        <v>-0.39</v>
      </c>
      <c r="AK69" s="15">
        <v>-0.18</v>
      </c>
      <c r="AO69" s="15">
        <v>-0.1</v>
      </c>
      <c r="AS69" s="15">
        <v>-0.08</v>
      </c>
      <c r="AW69" s="15">
        <v>0.04</v>
      </c>
      <c r="BA69" s="15">
        <v>-0.31</v>
      </c>
      <c r="BE69" s="15">
        <v>-0.15</v>
      </c>
      <c r="BI69" s="15">
        <v>-0.06</v>
      </c>
      <c r="BM69" s="15">
        <v>-7.0000000000000007E-2</v>
      </c>
      <c r="BQ69" s="15">
        <v>0.5</v>
      </c>
      <c r="BU69" s="15">
        <v>0.22</v>
      </c>
      <c r="BY69" s="15">
        <v>-0.2</v>
      </c>
      <c r="CC69" s="15">
        <v>-0.15</v>
      </c>
      <c r="CG69" s="15">
        <v>-0.05</v>
      </c>
      <c r="CK69" s="15">
        <v>-0.4</v>
      </c>
    </row>
    <row r="70" spans="1:89" x14ac:dyDescent="0.2">
      <c r="A70" s="1" t="s">
        <v>2</v>
      </c>
      <c r="E70" s="16">
        <v>0.11</v>
      </c>
      <c r="I70" s="16">
        <v>0.14000000000000001</v>
      </c>
      <c r="M70" s="16">
        <v>0.12</v>
      </c>
      <c r="Q70" s="16">
        <v>0.04</v>
      </c>
      <c r="U70" s="16">
        <v>0.03</v>
      </c>
      <c r="Y70" s="16">
        <v>0.03</v>
      </c>
      <c r="AC70" s="16">
        <v>0.03</v>
      </c>
      <c r="AG70" s="16">
        <v>0.13</v>
      </c>
      <c r="AK70" s="16">
        <v>0.03</v>
      </c>
      <c r="AO70" s="16">
        <v>0.02</v>
      </c>
      <c r="AS70" s="16">
        <v>0.02</v>
      </c>
      <c r="AW70" s="16">
        <v>0.02</v>
      </c>
      <c r="BA70" s="16">
        <v>0.09</v>
      </c>
      <c r="BE70" s="16">
        <v>0.02</v>
      </c>
      <c r="BI70" s="16">
        <v>0.02</v>
      </c>
      <c r="BM70" s="16">
        <v>0.04</v>
      </c>
      <c r="BQ70" s="16">
        <v>0.03</v>
      </c>
      <c r="BU70" s="16">
        <v>0.11</v>
      </c>
      <c r="BY70" s="16">
        <v>0.03</v>
      </c>
      <c r="CC70" s="16">
        <v>0.03</v>
      </c>
      <c r="CG70" s="16">
        <v>0.03</v>
      </c>
      <c r="CK70" s="16">
        <v>0.09</v>
      </c>
    </row>
    <row r="71" spans="1:89" x14ac:dyDescent="0.2">
      <c r="A71" s="1" t="s">
        <v>12</v>
      </c>
      <c r="E71" s="16">
        <v>0.42</v>
      </c>
      <c r="I71" s="16">
        <v>0.44</v>
      </c>
      <c r="M71" s="16">
        <v>0.39</v>
      </c>
      <c r="Q71" s="16">
        <v>0.08</v>
      </c>
      <c r="U71" s="16">
        <v>0.09</v>
      </c>
      <c r="Y71" s="16">
        <v>0.08</v>
      </c>
      <c r="AC71" s="16">
        <v>0.08</v>
      </c>
      <c r="AG71" s="16">
        <v>0.33</v>
      </c>
      <c r="AK71" s="16">
        <v>7.0000000000000007E-2</v>
      </c>
      <c r="AO71" s="16">
        <v>0.08</v>
      </c>
      <c r="AS71" s="16">
        <v>0.08</v>
      </c>
      <c r="AW71" s="16">
        <v>0.06</v>
      </c>
      <c r="BA71" s="16">
        <v>0.28999999999999998</v>
      </c>
      <c r="BE71" s="16">
        <v>7.0000000000000007E-2</v>
      </c>
      <c r="BI71" s="16">
        <v>0.06</v>
      </c>
      <c r="BM71" s="16">
        <v>0.06</v>
      </c>
      <c r="BQ71" s="16">
        <v>0.06</v>
      </c>
      <c r="BU71" s="16">
        <v>0.25</v>
      </c>
      <c r="BY71" s="16">
        <v>0.06</v>
      </c>
      <c r="CC71" s="16">
        <v>0.05</v>
      </c>
      <c r="CG71" s="16">
        <v>0.06</v>
      </c>
      <c r="CK71" s="16">
        <v>0.17</v>
      </c>
    </row>
    <row r="72" spans="1:89" x14ac:dyDescent="0.2">
      <c r="A72" s="1" t="s">
        <v>58</v>
      </c>
      <c r="E72" s="16">
        <v>0</v>
      </c>
      <c r="I72" s="16">
        <v>0.77</v>
      </c>
      <c r="M72" s="16">
        <v>0</v>
      </c>
      <c r="Q72" s="16">
        <v>0</v>
      </c>
      <c r="U72" s="16">
        <v>0</v>
      </c>
      <c r="Y72" s="16">
        <v>0</v>
      </c>
      <c r="AC72" s="16">
        <v>0</v>
      </c>
      <c r="AG72" s="16">
        <v>0</v>
      </c>
      <c r="AK72" s="16">
        <v>0</v>
      </c>
      <c r="AO72" s="16">
        <v>0</v>
      </c>
      <c r="AS72" s="16">
        <v>0</v>
      </c>
      <c r="AW72" s="16">
        <v>0</v>
      </c>
      <c r="BA72" s="16">
        <v>0</v>
      </c>
      <c r="BE72" s="16">
        <v>0</v>
      </c>
      <c r="BI72" s="16">
        <v>0</v>
      </c>
      <c r="BM72" s="16">
        <v>0</v>
      </c>
      <c r="BQ72" s="16">
        <v>0</v>
      </c>
      <c r="BU72" s="16">
        <v>0</v>
      </c>
      <c r="BY72" s="16">
        <v>0</v>
      </c>
      <c r="CC72" s="16">
        <v>0</v>
      </c>
      <c r="CG72" s="16">
        <v>0</v>
      </c>
      <c r="CK72" s="16">
        <v>0</v>
      </c>
    </row>
    <row r="73" spans="1:89" x14ac:dyDescent="0.2">
      <c r="A73" s="1" t="s">
        <v>161</v>
      </c>
      <c r="E73" s="16">
        <v>0.01</v>
      </c>
      <c r="I73" s="16">
        <v>0</v>
      </c>
      <c r="M73" s="16">
        <v>0</v>
      </c>
      <c r="Q73" s="16">
        <v>0</v>
      </c>
      <c r="U73" s="16">
        <v>0</v>
      </c>
      <c r="Y73" s="16">
        <v>0</v>
      </c>
      <c r="AC73" s="16">
        <v>0</v>
      </c>
      <c r="AG73" s="16">
        <v>0</v>
      </c>
      <c r="AK73" s="16">
        <v>0</v>
      </c>
      <c r="AO73" s="16">
        <v>0</v>
      </c>
      <c r="AS73" s="16">
        <v>0</v>
      </c>
      <c r="AW73" s="16">
        <v>0</v>
      </c>
      <c r="BA73" s="16">
        <v>0</v>
      </c>
      <c r="BE73" s="16">
        <v>0</v>
      </c>
      <c r="BI73" s="16">
        <v>0</v>
      </c>
      <c r="BM73" s="16">
        <v>0</v>
      </c>
      <c r="BQ73" s="16">
        <v>0</v>
      </c>
      <c r="BU73" s="16">
        <v>0</v>
      </c>
      <c r="BY73" s="16">
        <v>0</v>
      </c>
      <c r="CC73" s="16">
        <v>0</v>
      </c>
      <c r="CG73" s="16">
        <v>0</v>
      </c>
      <c r="CK73" s="16">
        <v>0</v>
      </c>
    </row>
    <row r="74" spans="1:89" x14ac:dyDescent="0.2">
      <c r="A74" s="1" t="s">
        <v>3</v>
      </c>
      <c r="E74" s="16">
        <v>0.01</v>
      </c>
      <c r="I74" s="16">
        <v>0</v>
      </c>
      <c r="M74" s="16">
        <v>0</v>
      </c>
      <c r="Q74" s="32" t="s">
        <v>156</v>
      </c>
      <c r="U74" s="32" t="s">
        <v>156</v>
      </c>
      <c r="Y74" s="32" t="s">
        <v>156</v>
      </c>
      <c r="AC74" s="32" t="s">
        <v>156</v>
      </c>
      <c r="AG74" s="32">
        <v>0.01</v>
      </c>
      <c r="AK74" s="16">
        <v>0.01</v>
      </c>
      <c r="AO74" s="16">
        <v>0.01</v>
      </c>
      <c r="AS74" s="16">
        <v>0.04</v>
      </c>
      <c r="AW74" s="16">
        <v>0.01</v>
      </c>
      <c r="BA74" s="32">
        <v>0.06</v>
      </c>
      <c r="BE74" s="16">
        <v>0</v>
      </c>
      <c r="BI74" s="16">
        <v>0.01</v>
      </c>
      <c r="BM74" s="16">
        <v>0.01</v>
      </c>
      <c r="BQ74" s="16">
        <v>0.01</v>
      </c>
      <c r="BU74" s="16">
        <v>0.03</v>
      </c>
      <c r="BY74" s="16">
        <v>0.01</v>
      </c>
      <c r="CC74" s="16">
        <v>0</v>
      </c>
      <c r="CG74" s="32" t="s">
        <v>156</v>
      </c>
      <c r="CK74" s="16">
        <v>0.01</v>
      </c>
    </row>
    <row r="75" spans="1:89" x14ac:dyDescent="0.2">
      <c r="A75" s="1" t="s">
        <v>196</v>
      </c>
      <c r="E75" s="16">
        <v>0</v>
      </c>
      <c r="I75" s="16">
        <v>0</v>
      </c>
      <c r="M75" s="16">
        <v>0</v>
      </c>
      <c r="Q75" s="32">
        <v>0</v>
      </c>
      <c r="U75" s="32">
        <v>0</v>
      </c>
      <c r="Y75" s="32">
        <v>0</v>
      </c>
      <c r="AC75" s="32">
        <v>0</v>
      </c>
      <c r="AG75" s="32">
        <v>0</v>
      </c>
      <c r="AK75" s="16">
        <v>0</v>
      </c>
      <c r="AO75" s="16">
        <v>0</v>
      </c>
      <c r="AS75" s="16">
        <v>0</v>
      </c>
      <c r="AW75" s="16">
        <v>0</v>
      </c>
      <c r="BA75" s="32">
        <v>0</v>
      </c>
      <c r="BE75" s="16">
        <v>0</v>
      </c>
      <c r="BI75" s="16">
        <v>0</v>
      </c>
      <c r="BM75" s="16">
        <v>0</v>
      </c>
      <c r="BQ75" s="32" t="s">
        <v>156</v>
      </c>
      <c r="BU75" s="32" t="s">
        <v>156</v>
      </c>
      <c r="BY75" s="32">
        <v>0</v>
      </c>
      <c r="CC75" s="32">
        <v>0</v>
      </c>
      <c r="CG75" s="32">
        <v>0</v>
      </c>
      <c r="CK75" s="32">
        <v>0</v>
      </c>
    </row>
    <row r="76" spans="1:89" x14ac:dyDescent="0.2">
      <c r="A76" s="1" t="s">
        <v>25</v>
      </c>
      <c r="E76" s="16">
        <v>0.12</v>
      </c>
      <c r="I76" s="16">
        <v>0.05</v>
      </c>
      <c r="M76" s="16">
        <v>0.04</v>
      </c>
      <c r="Q76" s="16">
        <v>0.01</v>
      </c>
      <c r="U76" s="16">
        <v>0.01</v>
      </c>
      <c r="Y76" s="32" t="s">
        <v>156</v>
      </c>
      <c r="AC76" s="16">
        <v>0.01</v>
      </c>
      <c r="AG76" s="16">
        <v>0.03</v>
      </c>
      <c r="AK76" s="16">
        <v>0</v>
      </c>
      <c r="AO76" s="16">
        <v>0</v>
      </c>
      <c r="AS76" s="16">
        <v>0</v>
      </c>
      <c r="AW76" s="16">
        <v>0</v>
      </c>
      <c r="BA76" s="16">
        <v>0</v>
      </c>
      <c r="BE76" s="16">
        <v>0</v>
      </c>
      <c r="BI76" s="16">
        <v>0.02</v>
      </c>
      <c r="BM76" s="32" t="s">
        <v>156</v>
      </c>
      <c r="BQ76" s="32">
        <v>0</v>
      </c>
      <c r="BU76" s="16">
        <v>0.02</v>
      </c>
      <c r="BY76" s="32">
        <v>0</v>
      </c>
      <c r="CC76" s="32">
        <v>0</v>
      </c>
      <c r="CG76" s="32">
        <v>0</v>
      </c>
      <c r="CK76" s="16">
        <v>0</v>
      </c>
    </row>
    <row r="77" spans="1:89" x14ac:dyDescent="0.2">
      <c r="A77" s="1" t="s">
        <v>26</v>
      </c>
      <c r="E77" s="17">
        <v>0.11</v>
      </c>
      <c r="I77" s="17">
        <v>0.08</v>
      </c>
      <c r="M77" s="17">
        <v>7.0000000000000007E-2</v>
      </c>
      <c r="Q77" s="17">
        <v>0.04</v>
      </c>
      <c r="U77" s="17">
        <v>0.02</v>
      </c>
      <c r="Y77" s="17">
        <v>0.02</v>
      </c>
      <c r="AC77" s="17">
        <v>0.01</v>
      </c>
      <c r="AG77" s="17">
        <v>0.09</v>
      </c>
      <c r="AK77" s="17">
        <v>0.02</v>
      </c>
      <c r="AO77" s="16">
        <v>0.01</v>
      </c>
      <c r="AS77" s="16">
        <v>0.02</v>
      </c>
      <c r="AW77" s="16">
        <v>0.01</v>
      </c>
      <c r="BA77" s="17">
        <v>0.06</v>
      </c>
      <c r="BE77" s="16">
        <v>0.03</v>
      </c>
      <c r="BI77" s="16">
        <v>0.01</v>
      </c>
      <c r="BM77" s="16">
        <v>0.02</v>
      </c>
      <c r="BQ77" s="16">
        <v>0.05</v>
      </c>
      <c r="BU77" s="16">
        <v>0.11</v>
      </c>
      <c r="BY77" s="16">
        <v>0.01</v>
      </c>
      <c r="CC77" s="16">
        <v>0.03</v>
      </c>
      <c r="CG77" s="16">
        <v>0.01</v>
      </c>
      <c r="CK77" s="16">
        <v>0.05</v>
      </c>
    </row>
    <row r="78" spans="1:89" x14ac:dyDescent="0.2">
      <c r="A78" s="1" t="s">
        <v>162</v>
      </c>
      <c r="E78" s="17">
        <v>0</v>
      </c>
      <c r="I78" s="17">
        <v>-0.02</v>
      </c>
      <c r="M78" s="16">
        <v>0</v>
      </c>
      <c r="Q78" s="16">
        <v>0</v>
      </c>
      <c r="U78" s="16">
        <v>0</v>
      </c>
      <c r="Y78" s="16">
        <v>0</v>
      </c>
      <c r="AC78" s="16">
        <v>0</v>
      </c>
      <c r="AG78" s="16">
        <v>0</v>
      </c>
      <c r="AK78" s="16">
        <v>0</v>
      </c>
      <c r="AO78" s="16">
        <v>0</v>
      </c>
      <c r="AS78" s="16">
        <v>0</v>
      </c>
      <c r="AW78" s="16">
        <v>0</v>
      </c>
      <c r="BA78" s="16">
        <v>0</v>
      </c>
      <c r="BE78" s="16">
        <v>0</v>
      </c>
      <c r="BI78" s="16">
        <v>0</v>
      </c>
      <c r="BM78" s="16">
        <v>0</v>
      </c>
      <c r="BQ78" s="16">
        <v>0</v>
      </c>
      <c r="BU78" s="16">
        <v>0</v>
      </c>
      <c r="BY78" s="16">
        <v>0</v>
      </c>
      <c r="CC78" s="16">
        <v>0</v>
      </c>
      <c r="CG78" s="16">
        <v>0</v>
      </c>
      <c r="CK78" s="16">
        <v>0</v>
      </c>
    </row>
    <row r="79" spans="1:89" x14ac:dyDescent="0.2">
      <c r="A79" s="9" t="s">
        <v>120</v>
      </c>
      <c r="B79" s="9"/>
      <c r="E79" s="17">
        <v>-0.21</v>
      </c>
      <c r="I79" s="17">
        <v>0.5</v>
      </c>
      <c r="M79" s="17">
        <v>0.26</v>
      </c>
      <c r="Q79" s="17">
        <v>0</v>
      </c>
      <c r="U79" s="17">
        <v>0</v>
      </c>
      <c r="Y79" s="17">
        <v>0</v>
      </c>
      <c r="AC79" s="17">
        <v>0</v>
      </c>
      <c r="AG79" s="17">
        <v>0</v>
      </c>
      <c r="AK79" s="17">
        <v>0</v>
      </c>
      <c r="AO79" s="16">
        <v>0</v>
      </c>
      <c r="AS79" s="16">
        <v>0</v>
      </c>
      <c r="AW79" s="16">
        <v>0</v>
      </c>
      <c r="BA79" s="17">
        <v>0</v>
      </c>
      <c r="BE79" s="16">
        <v>0</v>
      </c>
      <c r="BI79" s="16">
        <v>0</v>
      </c>
      <c r="BM79" s="16">
        <v>0</v>
      </c>
      <c r="BQ79" s="16">
        <v>0</v>
      </c>
      <c r="BU79" s="16">
        <v>0</v>
      </c>
      <c r="BY79" s="16">
        <v>0</v>
      </c>
      <c r="CC79" s="16">
        <v>0</v>
      </c>
      <c r="CG79" s="16">
        <v>0</v>
      </c>
      <c r="CK79" s="16">
        <v>0</v>
      </c>
    </row>
    <row r="80" spans="1:89" x14ac:dyDescent="0.2">
      <c r="A80" s="9" t="s">
        <v>119</v>
      </c>
      <c r="B80" s="9"/>
      <c r="E80" s="17">
        <v>-0.57999999999999996</v>
      </c>
      <c r="I80" s="17">
        <v>-0.02</v>
      </c>
      <c r="M80" s="17"/>
      <c r="Q80" s="17"/>
      <c r="U80" s="17"/>
      <c r="Y80" s="17"/>
      <c r="AC80" s="17"/>
      <c r="AG80" s="17"/>
      <c r="AK80" s="17"/>
      <c r="AO80" s="16">
        <v>0</v>
      </c>
      <c r="AS80" s="16">
        <v>0</v>
      </c>
      <c r="AW80" s="16">
        <v>0</v>
      </c>
      <c r="BA80" s="17">
        <v>0</v>
      </c>
      <c r="BE80" s="16">
        <v>0</v>
      </c>
      <c r="BI80" s="16">
        <v>0</v>
      </c>
      <c r="BM80" s="16">
        <v>0</v>
      </c>
      <c r="BQ80" s="16">
        <v>0</v>
      </c>
      <c r="BU80" s="16">
        <v>0</v>
      </c>
      <c r="BY80" s="16">
        <v>0</v>
      </c>
      <c r="CC80" s="16">
        <v>0</v>
      </c>
      <c r="CG80" s="16">
        <v>0</v>
      </c>
      <c r="CK80" s="16">
        <v>0</v>
      </c>
    </row>
    <row r="81" spans="1:89" x14ac:dyDescent="0.2">
      <c r="A81" s="1" t="s">
        <v>191</v>
      </c>
      <c r="E81" s="17">
        <v>0</v>
      </c>
      <c r="I81" s="17">
        <v>0</v>
      </c>
      <c r="M81" s="17">
        <v>0</v>
      </c>
      <c r="Q81" s="17">
        <v>0</v>
      </c>
      <c r="U81" s="17">
        <v>0.01</v>
      </c>
      <c r="Y81" s="32" t="s">
        <v>156</v>
      </c>
      <c r="AC81" s="17">
        <v>0.02</v>
      </c>
      <c r="AG81" s="17">
        <v>0.03</v>
      </c>
      <c r="AK81" s="17">
        <v>0.02</v>
      </c>
      <c r="AO81" s="16">
        <v>0.05</v>
      </c>
      <c r="AS81" s="32" t="s">
        <v>156</v>
      </c>
      <c r="AW81" s="16">
        <v>0.01</v>
      </c>
      <c r="BA81" s="17">
        <v>0.08</v>
      </c>
      <c r="BE81" s="16">
        <v>-0.01</v>
      </c>
      <c r="BI81" s="32" t="s">
        <v>156</v>
      </c>
      <c r="BM81" s="16">
        <v>-0.01</v>
      </c>
      <c r="BQ81" s="16">
        <v>-0.02</v>
      </c>
      <c r="BU81" s="16">
        <v>-0.03</v>
      </c>
      <c r="BY81" s="16">
        <v>-0.01</v>
      </c>
      <c r="CC81" s="16">
        <v>0</v>
      </c>
      <c r="CG81" s="16">
        <v>-0.01</v>
      </c>
      <c r="CK81" s="16">
        <v>-0.01</v>
      </c>
    </row>
    <row r="82" spans="1:89" x14ac:dyDescent="0.2">
      <c r="A82" s="1" t="s">
        <v>192</v>
      </c>
      <c r="E82" s="16">
        <v>0</v>
      </c>
      <c r="I82" s="16">
        <v>0</v>
      </c>
      <c r="M82" s="16">
        <v>0</v>
      </c>
      <c r="Q82" s="17">
        <v>0.02</v>
      </c>
      <c r="U82" s="17">
        <v>0</v>
      </c>
      <c r="Y82" s="33">
        <v>0</v>
      </c>
      <c r="AC82" s="17">
        <v>0</v>
      </c>
      <c r="AG82" s="17">
        <v>0.02</v>
      </c>
      <c r="AK82" s="17">
        <v>0</v>
      </c>
      <c r="AO82" s="16">
        <v>0</v>
      </c>
      <c r="AS82" s="16">
        <v>0</v>
      </c>
      <c r="AW82" s="16">
        <v>0</v>
      </c>
      <c r="BA82" s="17">
        <v>0</v>
      </c>
      <c r="BE82" s="16">
        <v>0</v>
      </c>
      <c r="BI82" s="16">
        <v>0</v>
      </c>
      <c r="BM82" s="16">
        <v>0</v>
      </c>
      <c r="BQ82" s="16">
        <v>0</v>
      </c>
      <c r="BU82" s="16">
        <v>0</v>
      </c>
      <c r="BY82" s="16">
        <v>0</v>
      </c>
      <c r="CC82" s="16">
        <v>0</v>
      </c>
      <c r="CG82" s="16">
        <v>0</v>
      </c>
      <c r="CK82" s="16">
        <v>0</v>
      </c>
    </row>
    <row r="83" spans="1:89" x14ac:dyDescent="0.2">
      <c r="A83" s="1" t="s">
        <v>186</v>
      </c>
      <c r="E83" s="16">
        <v>0</v>
      </c>
      <c r="I83" s="16">
        <v>0</v>
      </c>
      <c r="M83" s="16">
        <v>0</v>
      </c>
      <c r="Q83" s="17">
        <v>0</v>
      </c>
      <c r="U83" s="17">
        <v>0</v>
      </c>
      <c r="Y83" s="33">
        <v>0</v>
      </c>
      <c r="AC83" s="17">
        <v>0</v>
      </c>
      <c r="AG83" s="17">
        <v>0</v>
      </c>
      <c r="AK83" s="17">
        <v>0</v>
      </c>
      <c r="AO83" s="16">
        <v>0</v>
      </c>
      <c r="AS83" s="16">
        <v>0</v>
      </c>
      <c r="AW83" s="16">
        <v>0.04</v>
      </c>
      <c r="BA83" s="17">
        <v>0.04</v>
      </c>
      <c r="BE83" s="16">
        <v>0</v>
      </c>
      <c r="BI83" s="16">
        <v>0</v>
      </c>
      <c r="BM83" s="16">
        <v>0</v>
      </c>
      <c r="BQ83" s="16">
        <v>0</v>
      </c>
      <c r="BU83" s="16">
        <v>0</v>
      </c>
      <c r="BY83" s="16">
        <v>0</v>
      </c>
      <c r="CC83" s="16">
        <v>0</v>
      </c>
      <c r="CG83" s="16">
        <v>0</v>
      </c>
      <c r="CK83" s="16">
        <v>0</v>
      </c>
    </row>
    <row r="84" spans="1:89" x14ac:dyDescent="0.2">
      <c r="A84" s="1" t="s">
        <v>5</v>
      </c>
      <c r="E84" s="18">
        <v>-0.17</v>
      </c>
      <c r="I84" s="18">
        <v>-0.42</v>
      </c>
      <c r="M84" s="18">
        <v>-0.14000000000000001</v>
      </c>
      <c r="Q84" s="18">
        <v>0.02</v>
      </c>
      <c r="U84" s="18">
        <v>0.01</v>
      </c>
      <c r="Y84" s="32" t="s">
        <v>156</v>
      </c>
      <c r="AC84" s="18">
        <v>-7.0000000000000007E-2</v>
      </c>
      <c r="AG84" s="18">
        <v>-0.04</v>
      </c>
      <c r="AK84" s="18">
        <v>0.02</v>
      </c>
      <c r="AO84" s="18">
        <v>-0.02</v>
      </c>
      <c r="AS84" s="18">
        <v>-0.03</v>
      </c>
      <c r="AW84" s="18">
        <v>-0.03</v>
      </c>
      <c r="BA84" s="18">
        <v>-0.06</v>
      </c>
      <c r="BE84" s="18">
        <v>0.01</v>
      </c>
      <c r="BI84" s="18">
        <v>-0.01</v>
      </c>
      <c r="BM84" s="18">
        <v>-0.01</v>
      </c>
      <c r="BQ84" s="18">
        <v>-0.04</v>
      </c>
      <c r="BU84" s="18">
        <v>-0.05</v>
      </c>
      <c r="BY84" s="18">
        <v>0.05</v>
      </c>
      <c r="CC84" s="18">
        <v>0.01</v>
      </c>
      <c r="CG84" s="18">
        <v>0.03</v>
      </c>
      <c r="CK84" s="18">
        <v>0.09</v>
      </c>
    </row>
    <row r="85" spans="1:89" ht="13.5" thickBot="1" x14ac:dyDescent="0.25">
      <c r="A85" s="2" t="s">
        <v>24</v>
      </c>
      <c r="B85" s="2"/>
      <c r="E85" s="19">
        <v>0.42999999999999994</v>
      </c>
      <c r="I85" s="19">
        <v>0.3199999999999999</v>
      </c>
      <c r="M85" s="19">
        <v>0.10999999999999999</v>
      </c>
      <c r="N85" s="2"/>
      <c r="Q85" s="19">
        <v>-2.0000000000000007E-2</v>
      </c>
      <c r="U85" s="19">
        <v>3.9999999999999994E-2</v>
      </c>
      <c r="Y85" s="19">
        <v>0.05</v>
      </c>
      <c r="AC85" s="19">
        <v>0.12000000000000002</v>
      </c>
      <c r="AG85" s="19">
        <v>0.21</v>
      </c>
      <c r="AK85" s="19">
        <v>-9.9999999999999881E-3</v>
      </c>
      <c r="AO85" s="19">
        <v>0.05</v>
      </c>
      <c r="AS85" s="19">
        <v>0.05</v>
      </c>
      <c r="AW85" s="19">
        <f>SUM(AW69:AW84)</f>
        <v>0.16000000000000003</v>
      </c>
      <c r="BA85" s="19">
        <f>SUM(BA69:BA84)</f>
        <v>0.24999999999999994</v>
      </c>
      <c r="BE85" s="19">
        <f>SUM(BE69:BE84)</f>
        <v>-0.03</v>
      </c>
      <c r="BI85" s="19">
        <f>SUM(BI69:BI84)</f>
        <v>0.05</v>
      </c>
      <c r="BM85" s="19">
        <f>SUM(BM69:BM84)</f>
        <v>3.9999999999999994E-2</v>
      </c>
      <c r="BQ85" s="19">
        <f>SUM(BQ69:BQ84)</f>
        <v>0.59000000000000008</v>
      </c>
      <c r="BU85" s="19">
        <f>SUM(BU69:BU84)</f>
        <v>0.66</v>
      </c>
      <c r="BY85" s="19">
        <f>SUM(BY69:BY84)</f>
        <v>-5.0000000000000017E-2</v>
      </c>
      <c r="CC85" s="19">
        <f>SUM(CC69:CC84)</f>
        <v>-2.9999999999999992E-2</v>
      </c>
      <c r="CG85" s="19">
        <f>SUM(CG69:CG84)</f>
        <v>6.9999999999999993E-2</v>
      </c>
      <c r="CK85" s="19">
        <f>SUM(CK69:CK84)</f>
        <v>0</v>
      </c>
    </row>
    <row r="86" spans="1:89" ht="13.5" thickTop="1" x14ac:dyDescent="0.2"/>
    <row r="87" spans="1:89" ht="25.5" x14ac:dyDescent="0.2">
      <c r="A87" s="14" t="s">
        <v>23</v>
      </c>
      <c r="B87" s="14"/>
      <c r="N87" s="14"/>
    </row>
    <row r="88" spans="1:89" x14ac:dyDescent="0.2">
      <c r="A88" s="2" t="s">
        <v>37</v>
      </c>
      <c r="B88" s="2"/>
      <c r="E88" s="20">
        <v>138967</v>
      </c>
      <c r="I88" s="20">
        <v>147575</v>
      </c>
      <c r="M88" s="20">
        <v>156668</v>
      </c>
      <c r="N88" s="2"/>
      <c r="Q88" s="20">
        <v>168541</v>
      </c>
      <c r="U88" s="20">
        <v>170103</v>
      </c>
      <c r="Y88" s="20">
        <v>171190</v>
      </c>
      <c r="AC88" s="20">
        <v>171755</v>
      </c>
      <c r="AG88" s="20">
        <v>170408</v>
      </c>
      <c r="AK88" s="20">
        <v>172428</v>
      </c>
      <c r="AO88" s="20">
        <v>173793</v>
      </c>
      <c r="AS88" s="20">
        <v>174613</v>
      </c>
      <c r="AW88" s="20">
        <v>175321</v>
      </c>
      <c r="BA88" s="20">
        <v>174044</v>
      </c>
      <c r="BE88" s="20">
        <v>175719</v>
      </c>
      <c r="BI88" s="20">
        <v>176749</v>
      </c>
      <c r="BM88" s="20">
        <v>176620</v>
      </c>
      <c r="BQ88" s="20">
        <v>175704</v>
      </c>
      <c r="BU88" s="20">
        <v>176199</v>
      </c>
      <c r="BY88" s="20">
        <v>175661</v>
      </c>
      <c r="CC88" s="20">
        <v>177251</v>
      </c>
      <c r="CG88" s="20">
        <v>178861</v>
      </c>
      <c r="CK88" s="20">
        <v>177270</v>
      </c>
    </row>
    <row r="89" spans="1:89" x14ac:dyDescent="0.2">
      <c r="A89" s="2" t="s">
        <v>22</v>
      </c>
      <c r="B89" s="2"/>
      <c r="E89" s="20">
        <v>144650</v>
      </c>
      <c r="I89" s="20">
        <v>154527</v>
      </c>
      <c r="M89" s="20">
        <v>161325</v>
      </c>
      <c r="N89" s="2"/>
      <c r="Q89" s="20">
        <v>168541</v>
      </c>
      <c r="U89" s="20">
        <v>175220</v>
      </c>
      <c r="Y89" s="20">
        <v>176298</v>
      </c>
      <c r="AC89" s="20">
        <v>172990</v>
      </c>
      <c r="AG89" s="20">
        <v>172947</v>
      </c>
      <c r="AK89" s="20">
        <v>172428</v>
      </c>
      <c r="AO89" s="20">
        <v>176246</v>
      </c>
      <c r="AS89" s="20">
        <v>177028</v>
      </c>
      <c r="AW89" s="20">
        <v>178703</v>
      </c>
      <c r="BA89" s="20">
        <v>177306</v>
      </c>
      <c r="BE89" s="20">
        <f>BE88</f>
        <v>175719</v>
      </c>
      <c r="BI89" s="20">
        <v>179884</v>
      </c>
      <c r="BM89" s="20">
        <v>181033</v>
      </c>
      <c r="BQ89" s="20">
        <v>178724</v>
      </c>
      <c r="BU89" s="20">
        <v>179822</v>
      </c>
      <c r="BY89" s="20">
        <f>BY88</f>
        <v>175661</v>
      </c>
      <c r="CC89" s="20">
        <f>CC88</f>
        <v>177251</v>
      </c>
      <c r="CG89" s="20">
        <v>179550</v>
      </c>
      <c r="CK89" s="20">
        <v>177270</v>
      </c>
    </row>
    <row r="91" spans="1:89" x14ac:dyDescent="0.2">
      <c r="A91" s="1" t="s">
        <v>157</v>
      </c>
    </row>
  </sheetData>
  <mergeCells count="15">
    <mergeCell ref="CA44:CC44"/>
    <mergeCell ref="CI44:CK44"/>
    <mergeCell ref="BW44:BY44"/>
    <mergeCell ref="BG44:BI44"/>
    <mergeCell ref="BS44:BU44"/>
    <mergeCell ref="BK44:BM44"/>
    <mergeCell ref="BO44:BQ44"/>
    <mergeCell ref="CE44:CG44"/>
    <mergeCell ref="BC44:BE44"/>
    <mergeCell ref="S44:U44"/>
    <mergeCell ref="AE44:AG44"/>
    <mergeCell ref="AM44:AO44"/>
    <mergeCell ref="AY44:BA44"/>
    <mergeCell ref="AQ44:AS44"/>
    <mergeCell ref="AU44:AW4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3FC3-D375-46C5-8AF1-620FF3CE9652}">
  <sheetPr codeName="Sheet6"/>
  <dimension ref="A1:B62"/>
  <sheetViews>
    <sheetView zoomScale="130" zoomScaleNormal="130" zoomScaleSheetLayoutView="100" workbookViewId="0">
      <selection activeCell="A24" sqref="A24"/>
    </sheetView>
  </sheetViews>
  <sheetFormatPr defaultColWidth="0" defaultRowHeight="16.5" customHeight="1" zeroHeight="1" x14ac:dyDescent="0.3"/>
  <cols>
    <col min="1" max="1" width="166.6640625" style="62" customWidth="1"/>
    <col min="2" max="2" width="0" style="62" hidden="1" customWidth="1"/>
    <col min="3" max="16384" width="2.83203125" style="62" hidden="1"/>
  </cols>
  <sheetData>
    <row r="1" spans="1:1" x14ac:dyDescent="0.3">
      <c r="A1" s="61" t="s">
        <v>44</v>
      </c>
    </row>
    <row r="2" spans="1:1" ht="2.1" customHeight="1" x14ac:dyDescent="0.3"/>
    <row r="3" spans="1:1" ht="164.25" customHeight="1" x14ac:dyDescent="0.3">
      <c r="A3" s="63" t="s">
        <v>178</v>
      </c>
    </row>
    <row r="4" spans="1:1" ht="8.1" customHeight="1" x14ac:dyDescent="0.3">
      <c r="A4" s="63"/>
    </row>
    <row r="5" spans="1:1" ht="114" customHeight="1" x14ac:dyDescent="0.3">
      <c r="A5" s="63" t="s">
        <v>179</v>
      </c>
    </row>
    <row r="6" spans="1:1" ht="8.1" customHeight="1" x14ac:dyDescent="0.3">
      <c r="A6" s="63"/>
    </row>
    <row r="7" spans="1:1" ht="65.25" customHeight="1" x14ac:dyDescent="0.3">
      <c r="A7" s="63" t="s">
        <v>71</v>
      </c>
    </row>
    <row r="8" spans="1:1" ht="8.1" customHeight="1" x14ac:dyDescent="0.3">
      <c r="A8" s="63"/>
    </row>
    <row r="9" spans="1:1" ht="124.5" customHeight="1" x14ac:dyDescent="0.3">
      <c r="A9" s="63" t="s">
        <v>166</v>
      </c>
    </row>
    <row r="10" spans="1:1" ht="143.25" customHeight="1" x14ac:dyDescent="0.3">
      <c r="A10" s="63" t="s">
        <v>164</v>
      </c>
    </row>
    <row r="11" spans="1:1" ht="8.1" customHeight="1" x14ac:dyDescent="0.3">
      <c r="A11" s="63"/>
    </row>
    <row r="12" spans="1:1" ht="86.25" customHeight="1" x14ac:dyDescent="0.3">
      <c r="A12" s="63" t="s">
        <v>172</v>
      </c>
    </row>
    <row r="13" spans="1:1" ht="7.5" customHeight="1" x14ac:dyDescent="0.3">
      <c r="A13" s="63"/>
    </row>
    <row r="14" spans="1:1" ht="105" customHeight="1" x14ac:dyDescent="0.3">
      <c r="A14" s="63" t="s">
        <v>183</v>
      </c>
    </row>
    <row r="15" spans="1:1" ht="8.1" customHeight="1" x14ac:dyDescent="0.3">
      <c r="A15" s="63"/>
    </row>
    <row r="16" spans="1:1" ht="7.5" customHeight="1" x14ac:dyDescent="0.3">
      <c r="A16" s="63"/>
    </row>
    <row r="17" spans="1:1" ht="105" customHeight="1" x14ac:dyDescent="0.3">
      <c r="A17" s="63" t="s">
        <v>197</v>
      </c>
    </row>
    <row r="18" spans="1:1" ht="8.1" customHeight="1" x14ac:dyDescent="0.3">
      <c r="A18" s="63"/>
    </row>
    <row r="19" spans="1:1" ht="95.25" customHeight="1" x14ac:dyDescent="0.3">
      <c r="A19" s="63" t="s">
        <v>167</v>
      </c>
    </row>
    <row r="20" spans="1:1" ht="8.1" customHeight="1" x14ac:dyDescent="0.3">
      <c r="A20" s="63"/>
    </row>
    <row r="21" spans="1:1" ht="66.75" customHeight="1" x14ac:dyDescent="0.3">
      <c r="A21" s="63" t="s">
        <v>168</v>
      </c>
    </row>
    <row r="22" spans="1:1" ht="7.5" customHeight="1" x14ac:dyDescent="0.3">
      <c r="A22" s="63"/>
    </row>
    <row r="23" spans="1:1" ht="90.75" customHeight="1" x14ac:dyDescent="0.3">
      <c r="A23" s="63" t="s">
        <v>198</v>
      </c>
    </row>
    <row r="24" spans="1:1" ht="7.5" customHeight="1" x14ac:dyDescent="0.3">
      <c r="A24" s="63"/>
    </row>
    <row r="25" spans="1:1" ht="122.25" customHeight="1" x14ac:dyDescent="0.3">
      <c r="A25" s="63" t="s">
        <v>173</v>
      </c>
    </row>
    <row r="26" spans="1:1" ht="8.1" customHeight="1" x14ac:dyDescent="0.3">
      <c r="A26" s="63"/>
    </row>
    <row r="27" spans="1:1" ht="67.5" customHeight="1" x14ac:dyDescent="0.3">
      <c r="A27" s="63" t="s">
        <v>165</v>
      </c>
    </row>
    <row r="28" spans="1:1" ht="7.5" customHeight="1" x14ac:dyDescent="0.3">
      <c r="A28" s="63"/>
    </row>
    <row r="29" spans="1:1" ht="98.25" customHeight="1" x14ac:dyDescent="0.3">
      <c r="A29" s="63" t="s">
        <v>180</v>
      </c>
    </row>
    <row r="30" spans="1:1" ht="8.1" customHeight="1" x14ac:dyDescent="0.3">
      <c r="A30" s="63"/>
    </row>
    <row r="31" spans="1:1" ht="80.25" customHeight="1" x14ac:dyDescent="0.3">
      <c r="A31" s="63" t="s">
        <v>169</v>
      </c>
    </row>
    <row r="32" spans="1:1" ht="8.1" customHeight="1" x14ac:dyDescent="0.3">
      <c r="A32" s="63"/>
    </row>
    <row r="33" spans="1:1" ht="84" customHeight="1" x14ac:dyDescent="0.3">
      <c r="A33" s="63" t="s">
        <v>187</v>
      </c>
    </row>
    <row r="34" spans="1:1" ht="8.1" customHeight="1" x14ac:dyDescent="0.3">
      <c r="A34" s="63"/>
    </row>
    <row r="35" spans="1:1" ht="124.5" customHeight="1" x14ac:dyDescent="0.3">
      <c r="A35" s="98" t="s">
        <v>170</v>
      </c>
    </row>
    <row r="36" spans="1:1" ht="8.1" customHeight="1" x14ac:dyDescent="0.3">
      <c r="A36" s="63"/>
    </row>
    <row r="37" spans="1:1" ht="135" customHeight="1" x14ac:dyDescent="0.3">
      <c r="A37" s="63" t="s">
        <v>171</v>
      </c>
    </row>
    <row r="38" spans="1:1" ht="7.5" customHeight="1" x14ac:dyDescent="0.3">
      <c r="A38" s="63"/>
    </row>
    <row r="39" spans="1:1" ht="7.5" hidden="1" customHeight="1" x14ac:dyDescent="0.3">
      <c r="A39" s="63"/>
    </row>
    <row r="40" spans="1:1" ht="7.5" hidden="1" customHeight="1" x14ac:dyDescent="0.3">
      <c r="A40" s="63"/>
    </row>
    <row r="41" spans="1:1" hidden="1" x14ac:dyDescent="0.3">
      <c r="A41" s="63"/>
    </row>
    <row r="42" spans="1:1" hidden="1" x14ac:dyDescent="0.3">
      <c r="A42" s="63"/>
    </row>
    <row r="43" spans="1:1" hidden="1" x14ac:dyDescent="0.3">
      <c r="A43" s="63"/>
    </row>
    <row r="44" spans="1:1" hidden="1" x14ac:dyDescent="0.3">
      <c r="A44" s="63"/>
    </row>
    <row r="45" spans="1:1" hidden="1" x14ac:dyDescent="0.3">
      <c r="A45" s="63"/>
    </row>
    <row r="46" spans="1:1" hidden="1" x14ac:dyDescent="0.3"/>
    <row r="47" spans="1:1" hidden="1" x14ac:dyDescent="0.3"/>
    <row r="48" spans="1:1"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sheetData>
  <pageMargins left="0.7" right="0.7" top="0.75" bottom="0.75" header="0.3" footer="0.3"/>
  <pageSetup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Balance Sheets</vt:lpstr>
      <vt:lpstr>Statements of Cash Flow</vt:lpstr>
      <vt:lpstr>Income Statements - GAAP</vt:lpstr>
      <vt:lpstr>Income Statements - Non-GAAP</vt:lpstr>
      <vt:lpstr>Non-GAAP Recon</vt:lpstr>
      <vt:lpstr>Non-GAAP Discussion</vt:lpstr>
      <vt:lpstr>'Non-GAAP Recon'!Print_Area</vt:lpstr>
      <vt:lpstr>'Non-GAAP Recon'!Print_Titles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2026-10-27T18:08:27Z</dcterms:created>
  <dcterms:modified xsi:type="dcterms:W3CDTF">2026-10-27T18:08:41Z</dcterms:modified>
</cp:coreProperties>
</file>